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lky = 2007 a ml." sheetId="1" r:id="rId1"/>
    <sheet name="holky = 2006" sheetId="2" r:id="rId2"/>
    <sheet name="holky = 04 - 05" sheetId="3" r:id="rId3"/>
    <sheet name="kluci = 03 - 05" sheetId="4" r:id="rId4"/>
    <sheet name="kluci = 2006 a ml." sheetId="5" r:id="rId5"/>
    <sheet name="opravy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<sst xmlns="http://schemas.openxmlformats.org/spreadsheetml/2006/main" count="192" uniqueCount="40">
  <si>
    <t>ředitel závodu:</t>
  </si>
  <si>
    <t>hlavní rozhodčí:</t>
  </si>
  <si>
    <t>pořadí</t>
  </si>
  <si>
    <t>příjmení a jméno</t>
  </si>
  <si>
    <t>rok nar</t>
  </si>
  <si>
    <t>výška</t>
  </si>
  <si>
    <t>oddíl</t>
  </si>
  <si>
    <t>trenér</t>
  </si>
  <si>
    <t>technické disciplíny</t>
  </si>
  <si>
    <t>nářadí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</si>
  <si>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</si>
  <si>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</si>
  <si>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</si>
  <si>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</si>
  <si>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</si>
  <si>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</si>
  <si>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</si>
  <si>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</si>
  <si>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</si>
  <si>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</si>
  <si>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</si>
  <si>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</si>
  <si>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</si>
  <si>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index</t>
  </si>
  <si>
    <t>půl tyče</t>
  </si>
  <si>
    <t>zúčastněné oddíly:</t>
  </si>
  <si>
    <t>JH - Slovan Jindřichův Hradec</t>
  </si>
  <si>
    <t xml:space="preserve">ČB - Merkur České Budějovice </t>
  </si>
  <si>
    <t>Pe - SG Pelhřimov</t>
  </si>
  <si>
    <t>Ve - Loko Veselí nad Lužnicí</t>
  </si>
  <si>
    <t>NV - TJ Nová Včelnice</t>
  </si>
  <si>
    <t>TS - TJ Spartak Trhové Sviny</t>
  </si>
  <si>
    <t>Mgr. Steinbauer Jan</t>
  </si>
  <si>
    <t>součet pořadí</t>
  </si>
  <si>
    <t>poř.</t>
  </si>
  <si>
    <t>Slovan J. Hradec</t>
  </si>
  <si>
    <t>Oprava</t>
  </si>
  <si>
    <t>kategorie 2007 a mladší = u Lejtnerová Eliška - byla špatně uvedena známka na kladině - posun z 27. místa na 17. místo</t>
  </si>
  <si>
    <r>
      <rPr>
        <sz val="11"/>
        <color theme="1"/>
        <rFont val="Calibri"/>
        <family val="2"/>
      </rPr>
      <t xml:space="preserve">kategorie 2006 = </t>
    </r>
    <r>
      <rPr>
        <sz val="10"/>
        <color indexed="8"/>
        <rFont val="Tahoma"/>
        <family val="2"/>
      </rPr>
      <t>v této celé kategorii byly v člunkovém běhu dívky hodnoceny ze špatné tabulky (roč. 2007), místo z tabulky roč. 2006</t>
    </r>
  </si>
  <si>
    <t>kagegorie 2006 a mladší = Adam Petr (shyby - špatně přidělené body oprava z 4 na 5 = pořadí to nezměnilo)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</si>
</sst>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ahoma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ahoma"/>
      <family val="2"/>
    </font>
    <font>
      <b/>
      <sz val="20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 diagonalUp="1">
      <left style="hair"/>
      <right style="hair"/>
      <top style="medium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medium"/>
      <diagonal style="hair"/>
    </border>
    <border diagonalUp="1">
      <left style="hair"/>
      <right style="hair"/>
      <top style="hair"/>
      <bottom>
        <color indexed="63"/>
      </bottom>
      <diagonal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  <protection/>
    </xf>
    <xf numFmtId="2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left" vertical="center"/>
      <protection/>
    </xf>
    <xf numFmtId="2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2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21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textRotation="90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3" xfId="0" applyFont="1" applyBorder="1" applyAlignment="1" applyProtection="1">
      <alignment horizontal="center" vertical="center" textRotation="90" wrapText="1"/>
      <protection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8" fillId="0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7%20a%20m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5%20-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luci%20-%20ro&#269;.%202003%20-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luci%20-%20ro&#269;.%202006%20a%20m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ab2 - ručně"/>
      <sheetName val="tab2 - družstvo 2"/>
      <sheetName val="tab2 - družstvo 3"/>
      <sheetName val="tab2 - družstvo 4"/>
      <sheetName val="--"/>
      <sheetName val="techd2"/>
      <sheetName val="tab"/>
      <sheetName val="techd"/>
    </sheetNames>
    <sheetDataSet>
      <sheetData sheetId="0">
        <row r="1">
          <cell r="A1" t="str">
            <v>6. ročník - Podzimní závod přípravek Trhové Sviny - 30.11.2013</v>
          </cell>
        </row>
        <row r="2">
          <cell r="D2" t="str">
            <v>Mgr. Steinbauer Jan</v>
          </cell>
        </row>
        <row r="3">
          <cell r="D3" t="str">
            <v>MVDr. Hálová Naďa</v>
          </cell>
        </row>
        <row r="4">
          <cell r="D4" t="str">
            <v>kategorie 2007 a ml.</v>
          </cell>
        </row>
        <row r="8">
          <cell r="B8" t="str">
            <v>Loskotová Karolína</v>
          </cell>
          <cell r="C8">
            <v>2007</v>
          </cell>
          <cell r="D8" t="str">
            <v>NV</v>
          </cell>
          <cell r="E8" t="str">
            <v>Dytrichová, Fuxová</v>
          </cell>
          <cell r="F8">
            <v>124</v>
          </cell>
        </row>
        <row r="9">
          <cell r="B9" t="str">
            <v>Lejtnerová Eliška</v>
          </cell>
          <cell r="C9">
            <v>2007</v>
          </cell>
          <cell r="D9" t="str">
            <v>NV</v>
          </cell>
          <cell r="E9" t="str">
            <v>Dytrichová, Fuxová</v>
          </cell>
          <cell r="F9">
            <v>118</v>
          </cell>
        </row>
        <row r="10">
          <cell r="B10" t="str">
            <v>Jinochová Nikola</v>
          </cell>
          <cell r="C10">
            <v>2007</v>
          </cell>
          <cell r="D10" t="str">
            <v>NV</v>
          </cell>
          <cell r="E10" t="str">
            <v>Dytrichová, Fuxová</v>
          </cell>
          <cell r="F10">
            <v>121</v>
          </cell>
        </row>
        <row r="11">
          <cell r="B11" t="str">
            <v>Fuxová Barbora</v>
          </cell>
          <cell r="C11">
            <v>2008</v>
          </cell>
          <cell r="D11" t="str">
            <v>NV</v>
          </cell>
          <cell r="E11" t="str">
            <v>Dytrichová, Fuxová</v>
          </cell>
          <cell r="F11">
            <v>117</v>
          </cell>
        </row>
        <row r="12">
          <cell r="B12" t="str">
            <v>Filisteinová Dominika</v>
          </cell>
          <cell r="C12">
            <v>2008</v>
          </cell>
          <cell r="D12" t="str">
            <v>TS</v>
          </cell>
          <cell r="E12" t="str">
            <v>Častová, Hanušová</v>
          </cell>
          <cell r="F12">
            <v>115</v>
          </cell>
        </row>
        <row r="13">
          <cell r="B13" t="str">
            <v>Plachá Veronika</v>
          </cell>
          <cell r="C13">
            <v>2007</v>
          </cell>
          <cell r="D13" t="str">
            <v>TS</v>
          </cell>
          <cell r="E13" t="str">
            <v>Kunzová Šárka</v>
          </cell>
          <cell r="F13">
            <v>124</v>
          </cell>
        </row>
        <row r="14">
          <cell r="B14" t="str">
            <v>Šlajsová Vanesa</v>
          </cell>
          <cell r="C14">
            <v>2007</v>
          </cell>
          <cell r="D14" t="str">
            <v>TS</v>
          </cell>
          <cell r="E14" t="str">
            <v>Kunzová, Záhorková</v>
          </cell>
          <cell r="F14">
            <v>116</v>
          </cell>
        </row>
        <row r="15">
          <cell r="B15" t="str">
            <v>Beidáková Tereza</v>
          </cell>
          <cell r="C15">
            <v>2007</v>
          </cell>
          <cell r="D15" t="str">
            <v>TS</v>
          </cell>
          <cell r="E15" t="str">
            <v>Kocinová, Záhorková</v>
          </cell>
          <cell r="F15">
            <v>115</v>
          </cell>
        </row>
        <row r="16">
          <cell r="B16" t="str">
            <v>Janišová Jolana</v>
          </cell>
          <cell r="C16">
            <v>2007</v>
          </cell>
          <cell r="D16" t="str">
            <v>TS</v>
          </cell>
          <cell r="E16" t="str">
            <v>Kocinová, Záhorková</v>
          </cell>
          <cell r="F16">
            <v>125</v>
          </cell>
        </row>
        <row r="17">
          <cell r="B17" t="str">
            <v>Kaftanová Jana</v>
          </cell>
          <cell r="C17">
            <v>2007</v>
          </cell>
          <cell r="D17" t="str">
            <v>TS</v>
          </cell>
          <cell r="E17" t="str">
            <v>Kocinová, Záhorková</v>
          </cell>
          <cell r="F17">
            <v>122</v>
          </cell>
        </row>
        <row r="18">
          <cell r="B18" t="str">
            <v>Koptová Nela</v>
          </cell>
          <cell r="C18">
            <v>2007</v>
          </cell>
          <cell r="D18" t="str">
            <v>TS</v>
          </cell>
          <cell r="E18" t="str">
            <v>Kocinová, Záhorková</v>
          </cell>
          <cell r="F18">
            <v>117</v>
          </cell>
        </row>
        <row r="19">
          <cell r="B19" t="str">
            <v>Řežábová Žaneta</v>
          </cell>
          <cell r="C19">
            <v>2007</v>
          </cell>
          <cell r="D19" t="str">
            <v>TS</v>
          </cell>
          <cell r="E19" t="str">
            <v>Kocinová, Záhorková</v>
          </cell>
          <cell r="F19">
            <v>121</v>
          </cell>
        </row>
        <row r="20">
          <cell r="B20" t="str">
            <v>Šedivá Adéla</v>
          </cell>
          <cell r="C20">
            <v>2007</v>
          </cell>
          <cell r="D20" t="str">
            <v>TS</v>
          </cell>
          <cell r="E20" t="str">
            <v>Kocinová, Záhorková</v>
          </cell>
          <cell r="F20">
            <v>119</v>
          </cell>
        </row>
        <row r="21">
          <cell r="B21" t="str">
            <v>Tisoňová Šárka</v>
          </cell>
          <cell r="C21">
            <v>2007</v>
          </cell>
          <cell r="D21" t="str">
            <v>TS</v>
          </cell>
          <cell r="E21" t="str">
            <v>Kocinová, Záhorková</v>
          </cell>
          <cell r="F21">
            <v>114</v>
          </cell>
        </row>
        <row r="22">
          <cell r="B22" t="str">
            <v>Jeknerová Kateřina</v>
          </cell>
          <cell r="C22">
            <v>2008</v>
          </cell>
          <cell r="D22" t="str">
            <v>TS</v>
          </cell>
          <cell r="E22" t="str">
            <v>Častová, Hanušová</v>
          </cell>
          <cell r="F22">
            <v>112</v>
          </cell>
        </row>
        <row r="23">
          <cell r="B23" t="str">
            <v>Hájková Kristýna</v>
          </cell>
          <cell r="C23">
            <v>2007</v>
          </cell>
          <cell r="D23" t="str">
            <v>Pe</v>
          </cell>
          <cell r="E23" t="str">
            <v>Zourová, Jiříková, Langová</v>
          </cell>
          <cell r="F23">
            <v>121</v>
          </cell>
        </row>
        <row r="24">
          <cell r="B24" t="str">
            <v>Dvořáková Kateřina</v>
          </cell>
          <cell r="C24">
            <v>2007</v>
          </cell>
          <cell r="D24" t="str">
            <v>ČB</v>
          </cell>
          <cell r="E24" t="str">
            <v>Bagová, Dvořáková</v>
          </cell>
          <cell r="F24">
            <v>125</v>
          </cell>
        </row>
        <row r="25">
          <cell r="B25" t="str">
            <v>Bagová Nikola</v>
          </cell>
          <cell r="C25">
            <v>2007</v>
          </cell>
          <cell r="D25" t="str">
            <v>ČB</v>
          </cell>
          <cell r="E25" t="str">
            <v>Bagová, Dvořáková</v>
          </cell>
          <cell r="F25">
            <v>122</v>
          </cell>
        </row>
        <row r="26">
          <cell r="B26" t="str">
            <v>Mertová Zuzana</v>
          </cell>
          <cell r="C26">
            <v>2007</v>
          </cell>
          <cell r="D26" t="str">
            <v>ČB</v>
          </cell>
          <cell r="E26" t="str">
            <v>Bagová, Dvořáková</v>
          </cell>
          <cell r="F26">
            <v>119</v>
          </cell>
        </row>
        <row r="27">
          <cell r="B27" t="str">
            <v>Folbrechtová Nika</v>
          </cell>
          <cell r="C27">
            <v>2007</v>
          </cell>
          <cell r="D27" t="str">
            <v>ČB</v>
          </cell>
          <cell r="E27" t="str">
            <v>Bagová, Dvořáková</v>
          </cell>
          <cell r="F27">
            <v>122</v>
          </cell>
        </row>
        <row r="28">
          <cell r="B28" t="str">
            <v>Šestáková Isabela</v>
          </cell>
          <cell r="C28">
            <v>2007</v>
          </cell>
          <cell r="D28" t="str">
            <v>ČB</v>
          </cell>
          <cell r="E28" t="str">
            <v>Bagová, Dvořáková</v>
          </cell>
          <cell r="F28">
            <v>122</v>
          </cell>
        </row>
        <row r="29">
          <cell r="B29" t="str">
            <v>Candrová Michaela</v>
          </cell>
          <cell r="C29">
            <v>2007</v>
          </cell>
          <cell r="D29" t="str">
            <v>ČB</v>
          </cell>
          <cell r="E29" t="str">
            <v>Bagová, Dvořáková</v>
          </cell>
          <cell r="F29">
            <v>117</v>
          </cell>
        </row>
        <row r="30">
          <cell r="B30" t="str">
            <v>Tušlová Natálie</v>
          </cell>
          <cell r="C30">
            <v>2007</v>
          </cell>
          <cell r="D30" t="str">
            <v>ČB</v>
          </cell>
          <cell r="E30" t="str">
            <v>Bagová, Dvořáková</v>
          </cell>
          <cell r="F30">
            <v>123</v>
          </cell>
        </row>
        <row r="31">
          <cell r="B31" t="str">
            <v>Švehlová Rozárie</v>
          </cell>
          <cell r="C31">
            <v>2008</v>
          </cell>
          <cell r="D31" t="str">
            <v>ČB</v>
          </cell>
          <cell r="E31" t="str">
            <v>Bagová, Dvořáková</v>
          </cell>
          <cell r="F31">
            <v>115</v>
          </cell>
        </row>
        <row r="32">
          <cell r="B32" t="str">
            <v>Ošmerová Magdalena</v>
          </cell>
          <cell r="C32">
            <v>2008</v>
          </cell>
          <cell r="D32" t="str">
            <v>ČB</v>
          </cell>
          <cell r="E32" t="str">
            <v>Fišerová, Pučejdlová</v>
          </cell>
          <cell r="F32">
            <v>107</v>
          </cell>
        </row>
        <row r="33">
          <cell r="B33" t="str">
            <v>Šrámková Barbora</v>
          </cell>
          <cell r="C33">
            <v>2008</v>
          </cell>
          <cell r="D33" t="str">
            <v>ČB</v>
          </cell>
          <cell r="E33" t="str">
            <v>Fišerová, Pučejdlová</v>
          </cell>
          <cell r="F33">
            <v>110</v>
          </cell>
        </row>
        <row r="34">
          <cell r="B34" t="str">
            <v>Kollerová Marika</v>
          </cell>
          <cell r="C34">
            <v>2008</v>
          </cell>
          <cell r="D34" t="str">
            <v>ČB</v>
          </cell>
          <cell r="E34" t="str">
            <v>Fišerová, Pučejdlová</v>
          </cell>
          <cell r="F34">
            <v>113</v>
          </cell>
        </row>
        <row r="35">
          <cell r="B35" t="str">
            <v>Červená Aneta</v>
          </cell>
          <cell r="C35">
            <v>2008</v>
          </cell>
          <cell r="D35" t="str">
            <v>ČB</v>
          </cell>
          <cell r="E35" t="str">
            <v>Fišerová, Pučejdlová</v>
          </cell>
          <cell r="F35">
            <v>120</v>
          </cell>
        </row>
        <row r="36">
          <cell r="B36" t="str">
            <v>Eiseltová Ellen</v>
          </cell>
          <cell r="C36">
            <v>2008</v>
          </cell>
          <cell r="D36" t="str">
            <v>ČB</v>
          </cell>
          <cell r="E36" t="str">
            <v>Fišerová, Pučejdlová</v>
          </cell>
          <cell r="F36">
            <v>115</v>
          </cell>
        </row>
        <row r="37">
          <cell r="B37" t="str">
            <v>Voglová Adéla</v>
          </cell>
          <cell r="C37">
            <v>2008</v>
          </cell>
          <cell r="D37" t="str">
            <v>ČB</v>
          </cell>
          <cell r="E37" t="str">
            <v>Fišerová, Pučejdlová</v>
          </cell>
          <cell r="F37">
            <v>106</v>
          </cell>
        </row>
        <row r="38">
          <cell r="B38" t="str">
            <v>Votřelová Laura</v>
          </cell>
          <cell r="C38">
            <v>2008</v>
          </cell>
          <cell r="D38" t="str">
            <v>ČB</v>
          </cell>
          <cell r="E38" t="str">
            <v>Fišerová, Pučejdlová</v>
          </cell>
          <cell r="F38">
            <v>108</v>
          </cell>
        </row>
        <row r="40">
          <cell r="B40" t="str">
            <v>Hrušková Anna</v>
          </cell>
          <cell r="C40">
            <v>2007</v>
          </cell>
          <cell r="D40" t="str">
            <v>Ve</v>
          </cell>
          <cell r="E40" t="str">
            <v>Horejšová, Černá </v>
          </cell>
          <cell r="F40">
            <v>127</v>
          </cell>
        </row>
        <row r="42">
          <cell r="B42" t="str">
            <v>Nouzová Lucie</v>
          </cell>
          <cell r="C42">
            <v>2007</v>
          </cell>
          <cell r="D42" t="str">
            <v>Ve</v>
          </cell>
          <cell r="E42" t="str">
            <v>Horejšová, Černá </v>
          </cell>
          <cell r="F42">
            <v>120</v>
          </cell>
        </row>
        <row r="43">
          <cell r="B43" t="str">
            <v>Vačkářová Eliška</v>
          </cell>
          <cell r="C43">
            <v>2007</v>
          </cell>
          <cell r="D43" t="str">
            <v>Ve</v>
          </cell>
          <cell r="E43" t="str">
            <v>Horejšová, Černá </v>
          </cell>
          <cell r="F43">
            <v>120</v>
          </cell>
        </row>
        <row r="44">
          <cell r="B44" t="str">
            <v>Vaňková Viktorie</v>
          </cell>
          <cell r="C44">
            <v>2007</v>
          </cell>
          <cell r="D44" t="str">
            <v>Ve</v>
          </cell>
          <cell r="E44" t="str">
            <v>Horejšová, Černá </v>
          </cell>
          <cell r="F44">
            <v>120</v>
          </cell>
        </row>
        <row r="46">
          <cell r="B46" t="str">
            <v>Záhorová Michaela</v>
          </cell>
          <cell r="C46">
            <v>2007</v>
          </cell>
          <cell r="D46" t="str">
            <v>Ve</v>
          </cell>
          <cell r="E46" t="str">
            <v>Horejšová, Černá </v>
          </cell>
          <cell r="F46">
            <v>120</v>
          </cell>
        </row>
        <row r="47">
          <cell r="B47" t="str">
            <v>Jarošová Barbora</v>
          </cell>
          <cell r="C47">
            <v>2007</v>
          </cell>
          <cell r="D47" t="str">
            <v>JH</v>
          </cell>
          <cell r="E47" t="str">
            <v>Dubová, Parma</v>
          </cell>
          <cell r="F47">
            <v>128</v>
          </cell>
        </row>
        <row r="48">
          <cell r="B48" t="str">
            <v>Maryšková Karolína</v>
          </cell>
          <cell r="C48">
            <v>2007</v>
          </cell>
          <cell r="D48" t="str">
            <v>JH</v>
          </cell>
          <cell r="E48" t="str">
            <v>Dubová, Parma</v>
          </cell>
          <cell r="F48">
            <v>112</v>
          </cell>
        </row>
        <row r="49">
          <cell r="B49" t="str">
            <v>Šoršová Lucie</v>
          </cell>
          <cell r="C49">
            <v>2007</v>
          </cell>
          <cell r="D49" t="str">
            <v>JH</v>
          </cell>
          <cell r="E49" t="str">
            <v>Dubová, Parma</v>
          </cell>
          <cell r="F49">
            <v>125</v>
          </cell>
        </row>
        <row r="50">
          <cell r="B50" t="str">
            <v>Holická Justýna</v>
          </cell>
          <cell r="C50">
            <v>2007</v>
          </cell>
          <cell r="D50" t="str">
            <v>JH</v>
          </cell>
          <cell r="E50" t="str">
            <v>Dubová, Parma</v>
          </cell>
          <cell r="F50">
            <v>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techd2 - družstvo 6"/>
      <sheetName val="--"/>
      <sheetName val="tab2"/>
      <sheetName val="tab"/>
      <sheetName val="techd"/>
    </sheetNames>
    <sheetDataSet>
      <sheetData sheetId="0">
        <row r="1">
          <cell r="A1" t="str">
            <v>6. ročník - Podzimní závod přípravek Trhové Sviny - 30.11.2013</v>
          </cell>
        </row>
        <row r="3">
          <cell r="D3" t="str">
            <v>MVDr. Hálová Naďa</v>
          </cell>
        </row>
        <row r="4">
          <cell r="D4" t="str">
            <v>kategorie 2006</v>
          </cell>
        </row>
        <row r="9">
          <cell r="B9" t="str">
            <v>Omastová Karolína</v>
          </cell>
          <cell r="C9">
            <v>2006</v>
          </cell>
          <cell r="D9" t="str">
            <v>NV</v>
          </cell>
          <cell r="E9" t="str">
            <v>Dytrichová, Fuxová</v>
          </cell>
          <cell r="F9">
            <v>125</v>
          </cell>
        </row>
        <row r="10">
          <cell r="B10" t="str">
            <v>Krajňáková Nela</v>
          </cell>
          <cell r="C10">
            <v>2006</v>
          </cell>
          <cell r="D10" t="str">
            <v>JH</v>
          </cell>
          <cell r="E10" t="str">
            <v>Dubová, Parma</v>
          </cell>
          <cell r="F10">
            <v>120</v>
          </cell>
        </row>
        <row r="11">
          <cell r="B11" t="str">
            <v>Krajňáková Eliška</v>
          </cell>
          <cell r="C11">
            <v>2006</v>
          </cell>
          <cell r="D11" t="str">
            <v>JH</v>
          </cell>
          <cell r="E11" t="str">
            <v>Dubová, Parma</v>
          </cell>
          <cell r="F11">
            <v>118</v>
          </cell>
        </row>
        <row r="12">
          <cell r="B12" t="str">
            <v>Kamenická Karolína</v>
          </cell>
          <cell r="C12">
            <v>2006</v>
          </cell>
          <cell r="D12" t="str">
            <v>JH</v>
          </cell>
          <cell r="E12" t="str">
            <v>Dubová, Parma</v>
          </cell>
          <cell r="F12">
            <v>126</v>
          </cell>
        </row>
        <row r="13">
          <cell r="B13" t="str">
            <v>Staňková Tereza</v>
          </cell>
          <cell r="C13">
            <v>2006</v>
          </cell>
          <cell r="D13" t="str">
            <v>JH</v>
          </cell>
          <cell r="E13" t="str">
            <v>Dubová, Parma</v>
          </cell>
          <cell r="F13">
            <v>125</v>
          </cell>
        </row>
        <row r="14">
          <cell r="B14" t="str">
            <v>Filisteinová Kristýna</v>
          </cell>
          <cell r="C14">
            <v>2006</v>
          </cell>
          <cell r="D14" t="str">
            <v>TS</v>
          </cell>
          <cell r="E14" t="str">
            <v>Kunzová Šárka</v>
          </cell>
          <cell r="F14">
            <v>131</v>
          </cell>
        </row>
        <row r="15">
          <cell r="B15" t="str">
            <v>Popovičová Veronika</v>
          </cell>
          <cell r="C15">
            <v>2006</v>
          </cell>
          <cell r="D15" t="str">
            <v>TS</v>
          </cell>
          <cell r="E15" t="str">
            <v>Kunzová Šárka</v>
          </cell>
          <cell r="F15">
            <v>127</v>
          </cell>
        </row>
        <row r="16">
          <cell r="B16" t="str">
            <v>Helclová Tereza</v>
          </cell>
          <cell r="C16">
            <v>2006</v>
          </cell>
          <cell r="D16" t="str">
            <v>TS</v>
          </cell>
          <cell r="E16" t="str">
            <v>Kunzová Šárka</v>
          </cell>
          <cell r="F16">
            <v>131</v>
          </cell>
        </row>
        <row r="17">
          <cell r="B17" t="str">
            <v>Augustinová Karolína</v>
          </cell>
          <cell r="C17">
            <v>2006</v>
          </cell>
          <cell r="D17" t="str">
            <v>TS</v>
          </cell>
          <cell r="E17" t="str">
            <v>Bartyzalová, Kunzová</v>
          </cell>
          <cell r="F17">
            <v>115</v>
          </cell>
        </row>
        <row r="18">
          <cell r="B18" t="str">
            <v>Havelková Ema</v>
          </cell>
          <cell r="C18">
            <v>2006</v>
          </cell>
          <cell r="D18" t="str">
            <v>Pe</v>
          </cell>
          <cell r="E18" t="str">
            <v>Zourová, Jiříková, Langová</v>
          </cell>
          <cell r="F18">
            <v>124</v>
          </cell>
        </row>
        <row r="19">
          <cell r="B19" t="str">
            <v>Zaňáková Ivana</v>
          </cell>
          <cell r="C19">
            <v>2006</v>
          </cell>
          <cell r="D19" t="str">
            <v>Pe</v>
          </cell>
          <cell r="E19" t="str">
            <v>Zourová, Jiříková, Langová</v>
          </cell>
          <cell r="F19">
            <v>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"/>
      <sheetName val="--"/>
      <sheetName val="tab2"/>
      <sheetName val="techd2 - neupraveno"/>
      <sheetName val="tab"/>
    </sheetNames>
    <sheetDataSet>
      <sheetData sheetId="0">
        <row r="1">
          <cell r="A1" t="str">
            <v>6. ročník - Podzimní závod přípravek Trhové Sviny - 30.11.2013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2004 - 2005</v>
          </cell>
        </row>
        <row r="8">
          <cell r="B8" t="str">
            <v>Augustinová Kristýna</v>
          </cell>
          <cell r="C8">
            <v>2004</v>
          </cell>
          <cell r="D8" t="str">
            <v>TJ Spartak T. Sviny</v>
          </cell>
          <cell r="E8" t="str">
            <v>Častová, Bartyzalová</v>
          </cell>
          <cell r="F8">
            <v>127</v>
          </cell>
        </row>
        <row r="9">
          <cell r="B9" t="str">
            <v>Bartyzalová Simona</v>
          </cell>
          <cell r="D9" t="str">
            <v>TJ Spartak T. Sviny</v>
          </cell>
          <cell r="E9" t="str">
            <v>Častová, Bartyzalová</v>
          </cell>
          <cell r="F9">
            <v>130</v>
          </cell>
        </row>
        <row r="11">
          <cell r="B11" t="str">
            <v>Řeháčková Anja</v>
          </cell>
          <cell r="C11">
            <v>2005</v>
          </cell>
          <cell r="D11" t="str">
            <v>TJ Spartak T. Sviny</v>
          </cell>
          <cell r="E11" t="str">
            <v>Hálová Michaela</v>
          </cell>
          <cell r="F11">
            <v>132</v>
          </cell>
        </row>
        <row r="12">
          <cell r="B12" t="str">
            <v>Čermáková Adéla</v>
          </cell>
          <cell r="C12">
            <v>2004</v>
          </cell>
          <cell r="D12" t="str">
            <v>TJ Spartak T. Sviny</v>
          </cell>
          <cell r="E12" t="str">
            <v>Hálová Michaela</v>
          </cell>
          <cell r="F12">
            <v>134</v>
          </cell>
        </row>
        <row r="13">
          <cell r="B13" t="str">
            <v>Janišová Radka</v>
          </cell>
          <cell r="C13">
            <v>2005</v>
          </cell>
          <cell r="D13" t="str">
            <v>TJ Spartak T. Sviny</v>
          </cell>
          <cell r="E13" t="str">
            <v>Hálová Michaela</v>
          </cell>
          <cell r="F13">
            <v>145</v>
          </cell>
        </row>
        <row r="14">
          <cell r="B14" t="str">
            <v>Hamadejová Libuše</v>
          </cell>
          <cell r="C14">
            <v>2005</v>
          </cell>
          <cell r="D14" t="str">
            <v>TJ Spartak T. Sviny</v>
          </cell>
          <cell r="E14" t="str">
            <v>Hálová Michaela</v>
          </cell>
          <cell r="F14">
            <v>125</v>
          </cell>
        </row>
        <row r="15">
          <cell r="B15" t="str">
            <v>Prachařová Martina</v>
          </cell>
          <cell r="C15">
            <v>2005</v>
          </cell>
          <cell r="D15" t="str">
            <v>TJ Spartak T. Sviny</v>
          </cell>
          <cell r="E15" t="str">
            <v>Hálová Michaela</v>
          </cell>
          <cell r="F15">
            <v>130</v>
          </cell>
        </row>
        <row r="18">
          <cell r="B18" t="str">
            <v>Přibylová Natálie</v>
          </cell>
          <cell r="C18">
            <v>2005</v>
          </cell>
          <cell r="D18" t="str">
            <v>TJ Nová Včelnice</v>
          </cell>
          <cell r="E18" t="str">
            <v>Blechová </v>
          </cell>
          <cell r="F18">
            <v>130</v>
          </cell>
        </row>
        <row r="19">
          <cell r="B19" t="str">
            <v>Ziková Kristýna</v>
          </cell>
          <cell r="C19">
            <v>2004</v>
          </cell>
          <cell r="D19" t="str">
            <v>TJ Nová Včelnice</v>
          </cell>
          <cell r="E19" t="str">
            <v>Kolář</v>
          </cell>
          <cell r="F19">
            <v>129</v>
          </cell>
        </row>
        <row r="21">
          <cell r="B21" t="str">
            <v>Vratišovská Zlatka</v>
          </cell>
          <cell r="C21">
            <v>2004</v>
          </cell>
          <cell r="D21" t="str">
            <v>SG Pelhřimov</v>
          </cell>
          <cell r="E21" t="str">
            <v>Jiříková</v>
          </cell>
          <cell r="F21">
            <v>131</v>
          </cell>
        </row>
        <row r="22">
          <cell r="B22" t="str">
            <v>Tomšů Kateřina</v>
          </cell>
          <cell r="C22">
            <v>2005</v>
          </cell>
          <cell r="D22" t="str">
            <v>SG Pelhřimov</v>
          </cell>
          <cell r="E22" t="str">
            <v>Jiříková</v>
          </cell>
          <cell r="F22">
            <v>130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--"/>
      <sheetName val="tab2"/>
      <sheetName val="techd2 - neupraveno"/>
      <sheetName val="tab"/>
    </sheetNames>
    <sheetDataSet>
      <sheetData sheetId="0">
        <row r="1">
          <cell r="A1" t="str">
            <v>6. ročník - Podzimní závod přípravek Trhové Sviny - 30.11.2013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2003 - 2005</v>
          </cell>
        </row>
        <row r="8">
          <cell r="B8" t="str">
            <v>Cmunt Václav</v>
          </cell>
          <cell r="C8">
            <v>2005</v>
          </cell>
          <cell r="D8" t="str">
            <v>TJ Spartak T. Sviny</v>
          </cell>
          <cell r="E8" t="str">
            <v>Hálová Naďa</v>
          </cell>
          <cell r="F8">
            <v>135</v>
          </cell>
        </row>
        <row r="9">
          <cell r="B9" t="str">
            <v>Kojan František</v>
          </cell>
          <cell r="C9">
            <v>2004</v>
          </cell>
          <cell r="D9" t="str">
            <v>TJ Spartak T. Sviny</v>
          </cell>
          <cell r="E9" t="str">
            <v>Hálová Naďa</v>
          </cell>
          <cell r="F9">
            <v>135</v>
          </cell>
        </row>
        <row r="10">
          <cell r="B10" t="str">
            <v>Konopa Miroslav</v>
          </cell>
          <cell r="C10">
            <v>2004</v>
          </cell>
          <cell r="D10" t="str">
            <v>TJ Spartak T. Sviny</v>
          </cell>
          <cell r="E10" t="str">
            <v>Hálová Naďa</v>
          </cell>
          <cell r="F10">
            <v>131</v>
          </cell>
        </row>
        <row r="11">
          <cell r="B11" t="str">
            <v>Jenkner Lukáš</v>
          </cell>
          <cell r="C11">
            <v>2003</v>
          </cell>
          <cell r="D11" t="str">
            <v>TJ Spartak T. Sviny</v>
          </cell>
          <cell r="E11" t="str">
            <v>Hálová Naďa</v>
          </cell>
          <cell r="F11">
            <v>150</v>
          </cell>
        </row>
        <row r="12">
          <cell r="B12" t="str">
            <v>Záhora Vojtěch</v>
          </cell>
          <cell r="C12">
            <v>2005</v>
          </cell>
          <cell r="D12" t="str">
            <v>Loko Veselí n./L.</v>
          </cell>
          <cell r="E12" t="str">
            <v>Záhorová Lenka</v>
          </cell>
          <cell r="F12">
            <v>134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--"/>
      <sheetName val="tab2"/>
      <sheetName val="techd2 - neupraveno"/>
      <sheetName val="tab"/>
    </sheetNames>
    <sheetDataSet>
      <sheetData sheetId="0">
        <row r="1">
          <cell r="A1" t="str">
            <v>6. ročník - Podzimní závod přípravek Trhové Sviny - 30.11.2013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2006 a ml.</v>
          </cell>
        </row>
        <row r="8">
          <cell r="B8" t="str">
            <v>Suja Jan</v>
          </cell>
          <cell r="C8">
            <v>2007</v>
          </cell>
          <cell r="D8" t="str">
            <v>Loko Veselí n./L.</v>
          </cell>
          <cell r="E8" t="str">
            <v>Záhorová Lenka</v>
          </cell>
          <cell r="F8">
            <v>117</v>
          </cell>
        </row>
        <row r="11">
          <cell r="B11" t="str">
            <v>Adam Petr</v>
          </cell>
          <cell r="C11">
            <v>2007</v>
          </cell>
          <cell r="F11">
            <v>120</v>
          </cell>
        </row>
        <row r="12">
          <cell r="B12" t="str">
            <v>Fučík David</v>
          </cell>
          <cell r="C12">
            <v>2006</v>
          </cell>
          <cell r="D12" t="str">
            <v>TJ Spartak T. Sviny</v>
          </cell>
          <cell r="E12" t="str">
            <v>Hálová Naďa</v>
          </cell>
          <cell r="F12">
            <v>128</v>
          </cell>
        </row>
        <row r="14">
          <cell r="B14" t="str">
            <v>Jindra Matyáš</v>
          </cell>
          <cell r="C14">
            <v>2006</v>
          </cell>
          <cell r="D14" t="str">
            <v>TJ Spartak T. Sviny</v>
          </cell>
          <cell r="E14" t="str">
            <v>Hálová Naďa</v>
          </cell>
          <cell r="F14">
            <v>124</v>
          </cell>
        </row>
        <row r="15">
          <cell r="B15" t="str">
            <v>Kubát Pavel</v>
          </cell>
          <cell r="C15">
            <v>2007</v>
          </cell>
          <cell r="D15" t="str">
            <v>TJ Spartak T. Sviny</v>
          </cell>
          <cell r="E15" t="str">
            <v>Hálová Naďa</v>
          </cell>
          <cell r="F15">
            <v>128</v>
          </cell>
        </row>
        <row r="16">
          <cell r="B16" t="str">
            <v>Kuboušek Vojtěch</v>
          </cell>
          <cell r="C16">
            <v>2008</v>
          </cell>
          <cell r="D16" t="str">
            <v>TJ Spartak T. Sviny</v>
          </cell>
          <cell r="E16" t="str">
            <v>Hálová Naďa</v>
          </cell>
          <cell r="F16">
            <v>112</v>
          </cell>
        </row>
        <row r="17">
          <cell r="B17" t="str">
            <v>Novotný František</v>
          </cell>
          <cell r="C17">
            <v>2006</v>
          </cell>
          <cell r="D17" t="str">
            <v>TJ Spartak T. Sviny</v>
          </cell>
          <cell r="E17" t="str">
            <v>Hálová Naďa</v>
          </cell>
          <cell r="F17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zoomScalePageLayoutView="0" workbookViewId="0" topLeftCell="A2">
      <selection activeCell="AD49" sqref="AD49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5.140625" style="1" customWidth="1"/>
    <col min="6" max="6" width="14.7109375" style="1" customWidth="1"/>
    <col min="7" max="13" width="5.7109375" style="1" customWidth="1"/>
    <col min="14" max="14" width="6.57421875" style="1" customWidth="1"/>
    <col min="15" max="19" width="5.7109375" style="1" customWidth="1"/>
    <col min="20" max="20" width="7.140625" style="1" customWidth="1"/>
    <col min="21" max="29" width="5.00390625" style="1" customWidth="1"/>
    <col min="30" max="30" width="7.7109375" style="1" customWidth="1"/>
    <col min="31" max="16384" width="9.140625" style="1" customWidth="1"/>
  </cols>
  <sheetData>
    <row r="1" spans="1:30" ht="18.75" customHeight="1">
      <c r="A1" s="65" t="str">
        <f>'[1]pre'!A1</f>
        <v>6. ročník - Podzimní závod přípravek Trhové Sviny - 30.11.2013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2:29" ht="12.75" customHeight="1">
      <c r="B2" s="2" t="s">
        <v>0</v>
      </c>
      <c r="C2" s="3"/>
      <c r="D2" s="3"/>
      <c r="E2" s="4" t="str">
        <f>'[1]pre'!D2</f>
        <v>Mgr. Steinbauer Jan</v>
      </c>
      <c r="T2" s="66" t="str">
        <f>'[1]pre'!D4</f>
        <v>kategorie 2007 a ml.</v>
      </c>
      <c r="U2" s="66"/>
      <c r="V2" s="66"/>
      <c r="W2" s="66"/>
      <c r="X2" s="66"/>
      <c r="Y2" s="66"/>
      <c r="Z2" s="66"/>
      <c r="AA2" s="66"/>
      <c r="AB2" s="66"/>
      <c r="AC2" s="66"/>
    </row>
    <row r="3" spans="2:29" ht="12.75" customHeight="1">
      <c r="B3" s="2" t="s">
        <v>1</v>
      </c>
      <c r="C3" s="3"/>
      <c r="D3" s="3"/>
      <c r="E3" s="4" t="str">
        <f>'[1]pre'!D3</f>
        <v>MVDr. Hálová Naďa</v>
      </c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20:29" ht="13.5" customHeight="1" thickBot="1"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30" ht="13.5" customHeight="1">
      <c r="A5" s="68" t="s">
        <v>2</v>
      </c>
      <c r="B5" s="71" t="s">
        <v>3</v>
      </c>
      <c r="C5" s="74" t="s">
        <v>4</v>
      </c>
      <c r="D5" s="74" t="s">
        <v>5</v>
      </c>
      <c r="E5" s="71" t="s">
        <v>6</v>
      </c>
      <c r="F5" s="71" t="s">
        <v>7</v>
      </c>
      <c r="G5" s="56" t="s">
        <v>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6" t="s">
        <v>9</v>
      </c>
      <c r="U5" s="57"/>
      <c r="V5" s="57"/>
      <c r="W5" s="57"/>
      <c r="X5" s="57"/>
      <c r="Y5" s="57"/>
      <c r="Z5" s="57"/>
      <c r="AA5" s="57"/>
      <c r="AB5" s="57"/>
      <c r="AC5" s="58"/>
      <c r="AD5" s="75" t="s">
        <v>10</v>
      </c>
    </row>
    <row r="6" spans="1:30" ht="13.5" customHeight="1">
      <c r="A6" s="69"/>
      <c r="B6" s="72"/>
      <c r="C6" s="72"/>
      <c r="D6" s="72"/>
      <c r="E6" s="72"/>
      <c r="F6" s="72"/>
      <c r="G6" s="78" t="s">
        <v>11</v>
      </c>
      <c r="H6" s="78"/>
      <c r="I6" s="78" t="s">
        <v>12</v>
      </c>
      <c r="J6" s="78"/>
      <c r="K6" s="78" t="s">
        <v>13</v>
      </c>
      <c r="L6" s="78"/>
      <c r="M6" s="78"/>
      <c r="N6" s="78" t="s">
        <v>14</v>
      </c>
      <c r="O6" s="78"/>
      <c r="P6" s="78" t="s">
        <v>15</v>
      </c>
      <c r="Q6" s="78"/>
      <c r="R6" s="78" t="s">
        <v>16</v>
      </c>
      <c r="S6" s="78"/>
      <c r="T6" s="79" t="s">
        <v>17</v>
      </c>
      <c r="U6" s="59" t="s">
        <v>18</v>
      </c>
      <c r="V6" s="60"/>
      <c r="W6" s="61"/>
      <c r="X6" s="59" t="s">
        <v>19</v>
      </c>
      <c r="Y6" s="60"/>
      <c r="Z6" s="61"/>
      <c r="AA6" s="59" t="s">
        <v>20</v>
      </c>
      <c r="AB6" s="60"/>
      <c r="AC6" s="61"/>
      <c r="AD6" s="76"/>
    </row>
    <row r="7" spans="1:30" ht="13.5" customHeight="1" thickBot="1">
      <c r="A7" s="70"/>
      <c r="B7" s="73"/>
      <c r="C7" s="73"/>
      <c r="D7" s="73"/>
      <c r="E7" s="73"/>
      <c r="F7" s="73"/>
      <c r="G7" s="6" t="s">
        <v>21</v>
      </c>
      <c r="H7" s="6" t="s">
        <v>22</v>
      </c>
      <c r="I7" s="6" t="s">
        <v>21</v>
      </c>
      <c r="J7" s="6" t="s">
        <v>22</v>
      </c>
      <c r="K7" s="6" t="s">
        <v>21</v>
      </c>
      <c r="L7" s="6" t="s">
        <v>23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80"/>
      <c r="U7" s="62"/>
      <c r="V7" s="63"/>
      <c r="W7" s="64"/>
      <c r="X7" s="62"/>
      <c r="Y7" s="63"/>
      <c r="Z7" s="64"/>
      <c r="AA7" s="62"/>
      <c r="AB7" s="63"/>
      <c r="AC7" s="64"/>
      <c r="AD7" s="77"/>
    </row>
    <row r="8" spans="1:30" ht="12.75" customHeight="1">
      <c r="A8" s="7">
        <v>1</v>
      </c>
      <c r="B8" s="8" t="str">
        <f>'[1]pre'!B48</f>
        <v>Maryšková Karolína</v>
      </c>
      <c r="C8" s="9">
        <f>'[1]pre'!C48</f>
        <v>2007</v>
      </c>
      <c r="D8" s="10">
        <f>'[1]pre'!F48</f>
        <v>112</v>
      </c>
      <c r="E8" s="9" t="str">
        <f>'[1]pre'!D48</f>
        <v>JH</v>
      </c>
      <c r="F8" s="11" t="str">
        <f>'[1]pre'!E48</f>
        <v>Dubová, Parma</v>
      </c>
      <c r="G8" s="12">
        <v>17.94</v>
      </c>
      <c r="H8" s="13">
        <v>3</v>
      </c>
      <c r="I8" s="14">
        <v>10</v>
      </c>
      <c r="J8" s="13">
        <v>5</v>
      </c>
      <c r="K8" s="14">
        <v>143</v>
      </c>
      <c r="L8" s="13">
        <f aca="true" t="shared" si="0" ref="L8:L47">K8/D8</f>
        <v>1.2767857142857142</v>
      </c>
      <c r="M8" s="13">
        <v>4.5</v>
      </c>
      <c r="N8" s="12">
        <v>9.48</v>
      </c>
      <c r="O8" s="13">
        <v>2.75</v>
      </c>
      <c r="P8" s="14">
        <v>75</v>
      </c>
      <c r="Q8" s="13">
        <v>5</v>
      </c>
      <c r="R8" s="14">
        <v>10</v>
      </c>
      <c r="S8" s="13">
        <v>5</v>
      </c>
      <c r="T8" s="12">
        <v>8.25</v>
      </c>
      <c r="U8" s="12">
        <v>10</v>
      </c>
      <c r="V8" s="12">
        <v>1.7</v>
      </c>
      <c r="W8" s="12">
        <f aca="true" t="shared" si="1" ref="W8:W47">U8-V8</f>
        <v>8.3</v>
      </c>
      <c r="X8" s="12">
        <v>10</v>
      </c>
      <c r="Y8" s="12">
        <v>1.2</v>
      </c>
      <c r="Z8" s="12">
        <f aca="true" t="shared" si="2" ref="Z8:Z47">X8-Y8</f>
        <v>8.8</v>
      </c>
      <c r="AA8" s="12">
        <v>10</v>
      </c>
      <c r="AB8" s="12">
        <v>1.2</v>
      </c>
      <c r="AC8" s="12">
        <f aca="true" t="shared" si="3" ref="AC8:AC47">AA8-AB8</f>
        <v>8.8</v>
      </c>
      <c r="AD8" s="15">
        <f aca="true" t="shared" si="4" ref="AD8:AD47">SUM(H8+J8+M8+O8+Q8+S8+T8+W8+Z8+AC8)</f>
        <v>59.39999999999999</v>
      </c>
    </row>
    <row r="9" spans="1:30" ht="12.75" customHeight="1">
      <c r="A9" s="16">
        <v>2</v>
      </c>
      <c r="B9" s="17" t="str">
        <f>'[1]pre'!B49</f>
        <v>Šoršová Lucie</v>
      </c>
      <c r="C9" s="18">
        <f>'[1]pre'!C49</f>
        <v>2007</v>
      </c>
      <c r="D9" s="19">
        <f>'[1]pre'!F49</f>
        <v>125</v>
      </c>
      <c r="E9" s="18" t="str">
        <f>'[1]pre'!D49</f>
        <v>JH</v>
      </c>
      <c r="F9" s="20" t="str">
        <f>'[1]pre'!E49</f>
        <v>Dubová, Parma</v>
      </c>
      <c r="G9" s="21">
        <v>18.13</v>
      </c>
      <c r="H9" s="22">
        <v>2.75</v>
      </c>
      <c r="I9" s="23">
        <v>10</v>
      </c>
      <c r="J9" s="22">
        <v>5</v>
      </c>
      <c r="K9" s="23">
        <v>145</v>
      </c>
      <c r="L9" s="22">
        <f t="shared" si="0"/>
        <v>1.16</v>
      </c>
      <c r="M9" s="22">
        <v>3.25</v>
      </c>
      <c r="N9" s="21">
        <v>9.51</v>
      </c>
      <c r="O9" s="22">
        <v>2.75</v>
      </c>
      <c r="P9" s="23">
        <v>75</v>
      </c>
      <c r="Q9" s="22">
        <v>5</v>
      </c>
      <c r="R9" s="23">
        <v>10</v>
      </c>
      <c r="S9" s="22">
        <v>5</v>
      </c>
      <c r="T9" s="21">
        <v>8.25</v>
      </c>
      <c r="U9" s="21">
        <v>10</v>
      </c>
      <c r="V9" s="21">
        <v>1.35</v>
      </c>
      <c r="W9" s="21">
        <f t="shared" si="1"/>
        <v>8.65</v>
      </c>
      <c r="X9" s="21">
        <v>10</v>
      </c>
      <c r="Y9" s="21">
        <v>1.15</v>
      </c>
      <c r="Z9" s="21">
        <f t="shared" si="2"/>
        <v>8.85</v>
      </c>
      <c r="AA9" s="21">
        <v>10</v>
      </c>
      <c r="AB9" s="21">
        <v>1.5</v>
      </c>
      <c r="AC9" s="21">
        <f t="shared" si="3"/>
        <v>8.5</v>
      </c>
      <c r="AD9" s="24">
        <f t="shared" si="4"/>
        <v>58</v>
      </c>
    </row>
    <row r="10" spans="1:30" ht="12.75" customHeight="1">
      <c r="A10" s="16">
        <v>3</v>
      </c>
      <c r="B10" s="17" t="str">
        <f>'[1]pre'!B47</f>
        <v>Jarošová Barbora</v>
      </c>
      <c r="C10" s="18">
        <f>'[1]pre'!C47</f>
        <v>2007</v>
      </c>
      <c r="D10" s="19">
        <f>'[1]pre'!F47</f>
        <v>128</v>
      </c>
      <c r="E10" s="18" t="str">
        <f>'[1]pre'!D47</f>
        <v>JH</v>
      </c>
      <c r="F10" s="20" t="str">
        <f>'[1]pre'!E47</f>
        <v>Dubová, Parma</v>
      </c>
      <c r="G10" s="21">
        <v>17.17</v>
      </c>
      <c r="H10" s="22">
        <v>3.75</v>
      </c>
      <c r="I10" s="23">
        <v>10</v>
      </c>
      <c r="J10" s="22">
        <v>5</v>
      </c>
      <c r="K10" s="23">
        <v>149</v>
      </c>
      <c r="L10" s="22">
        <f t="shared" si="0"/>
        <v>1.1640625</v>
      </c>
      <c r="M10" s="22">
        <v>3.25</v>
      </c>
      <c r="N10" s="21">
        <v>9.26</v>
      </c>
      <c r="O10" s="22">
        <v>3</v>
      </c>
      <c r="P10" s="23">
        <v>60</v>
      </c>
      <c r="Q10" s="22">
        <v>3.75</v>
      </c>
      <c r="R10" s="23">
        <v>10</v>
      </c>
      <c r="S10" s="22">
        <v>5</v>
      </c>
      <c r="T10" s="21">
        <v>8.4</v>
      </c>
      <c r="U10" s="21">
        <v>10</v>
      </c>
      <c r="V10" s="21">
        <v>1.7</v>
      </c>
      <c r="W10" s="21">
        <f t="shared" si="1"/>
        <v>8.3</v>
      </c>
      <c r="X10" s="21">
        <v>10</v>
      </c>
      <c r="Y10" s="21">
        <v>0.6</v>
      </c>
      <c r="Z10" s="21">
        <f t="shared" si="2"/>
        <v>9.4</v>
      </c>
      <c r="AA10" s="21">
        <v>10</v>
      </c>
      <c r="AB10" s="21">
        <v>2</v>
      </c>
      <c r="AC10" s="21">
        <f t="shared" si="3"/>
        <v>8</v>
      </c>
      <c r="AD10" s="24">
        <f t="shared" si="4"/>
        <v>57.85</v>
      </c>
    </row>
    <row r="11" spans="1:30" ht="12.75" customHeight="1">
      <c r="A11" s="16">
        <v>4</v>
      </c>
      <c r="B11" s="17" t="str">
        <f>'[1]pre'!B25</f>
        <v>Bagová Nikola</v>
      </c>
      <c r="C11" s="18">
        <f>'[1]pre'!C25</f>
        <v>2007</v>
      </c>
      <c r="D11" s="19">
        <f>'[1]pre'!F25</f>
        <v>122</v>
      </c>
      <c r="E11" s="18" t="str">
        <f>'[1]pre'!D25</f>
        <v>ČB</v>
      </c>
      <c r="F11" s="20" t="str">
        <f>'[1]pre'!E25</f>
        <v>Bagová, Dvořáková</v>
      </c>
      <c r="G11" s="21">
        <v>17.54</v>
      </c>
      <c r="H11" s="22">
        <v>3.25</v>
      </c>
      <c r="I11" s="23">
        <v>8</v>
      </c>
      <c r="J11" s="22">
        <v>4</v>
      </c>
      <c r="K11" s="23">
        <v>140</v>
      </c>
      <c r="L11" s="22">
        <f t="shared" si="0"/>
        <v>1.1475409836065573</v>
      </c>
      <c r="M11" s="22">
        <v>3</v>
      </c>
      <c r="N11" s="21">
        <v>19</v>
      </c>
      <c r="O11" s="22">
        <v>0.5</v>
      </c>
      <c r="P11" s="23">
        <v>75</v>
      </c>
      <c r="Q11" s="22">
        <v>5</v>
      </c>
      <c r="R11" s="23">
        <v>10</v>
      </c>
      <c r="S11" s="22">
        <v>5</v>
      </c>
      <c r="T11" s="21">
        <v>8.3</v>
      </c>
      <c r="U11" s="21">
        <v>10</v>
      </c>
      <c r="V11" s="21">
        <v>1.1</v>
      </c>
      <c r="W11" s="21">
        <f t="shared" si="1"/>
        <v>8.9</v>
      </c>
      <c r="X11" s="21">
        <v>10</v>
      </c>
      <c r="Y11" s="21">
        <v>0.9</v>
      </c>
      <c r="Z11" s="21">
        <f t="shared" si="2"/>
        <v>9.1</v>
      </c>
      <c r="AA11" s="21">
        <v>10</v>
      </c>
      <c r="AB11" s="21">
        <v>1.7</v>
      </c>
      <c r="AC11" s="21">
        <f t="shared" si="3"/>
        <v>8.3</v>
      </c>
      <c r="AD11" s="24">
        <f t="shared" si="4"/>
        <v>55.35000000000001</v>
      </c>
    </row>
    <row r="12" spans="1:30" ht="12.75" customHeight="1">
      <c r="A12" s="16">
        <v>5</v>
      </c>
      <c r="B12" s="17" t="str">
        <f>'[1]pre'!B50</f>
        <v>Holická Justýna</v>
      </c>
      <c r="C12" s="18">
        <f>'[1]pre'!C50</f>
        <v>2007</v>
      </c>
      <c r="D12" s="25">
        <f>'[1]pre'!F50</f>
        <v>117</v>
      </c>
      <c r="E12" s="18" t="str">
        <f>'[1]pre'!D50</f>
        <v>JH</v>
      </c>
      <c r="F12" s="20" t="str">
        <f>'[1]pre'!E50</f>
        <v>Dubová, Parma</v>
      </c>
      <c r="G12" s="21">
        <v>18.27</v>
      </c>
      <c r="H12" s="22">
        <v>2.5</v>
      </c>
      <c r="I12" s="23">
        <v>10</v>
      </c>
      <c r="J12" s="22">
        <v>5</v>
      </c>
      <c r="K12" s="23">
        <v>126</v>
      </c>
      <c r="L12" s="22">
        <f t="shared" si="0"/>
        <v>1.0769230769230769</v>
      </c>
      <c r="M12" s="22">
        <v>2</v>
      </c>
      <c r="N12" s="21">
        <v>9.86</v>
      </c>
      <c r="O12" s="22">
        <v>2.5</v>
      </c>
      <c r="P12" s="23">
        <v>67</v>
      </c>
      <c r="Q12" s="22">
        <v>4.25</v>
      </c>
      <c r="R12" s="23">
        <v>10</v>
      </c>
      <c r="S12" s="22">
        <v>5</v>
      </c>
      <c r="T12" s="21">
        <v>7.8</v>
      </c>
      <c r="U12" s="21">
        <v>10</v>
      </c>
      <c r="V12" s="21">
        <v>2.15</v>
      </c>
      <c r="W12" s="21">
        <f t="shared" si="1"/>
        <v>7.85</v>
      </c>
      <c r="X12" s="21">
        <v>10</v>
      </c>
      <c r="Y12" s="21">
        <v>1.4</v>
      </c>
      <c r="Z12" s="21">
        <f t="shared" si="2"/>
        <v>8.6</v>
      </c>
      <c r="AA12" s="21">
        <v>10</v>
      </c>
      <c r="AB12" s="21">
        <v>2.3</v>
      </c>
      <c r="AC12" s="21">
        <f t="shared" si="3"/>
        <v>7.7</v>
      </c>
      <c r="AD12" s="24">
        <f t="shared" si="4"/>
        <v>53.2</v>
      </c>
    </row>
    <row r="13" spans="1:30" ht="12.75" customHeight="1">
      <c r="A13" s="16">
        <v>6</v>
      </c>
      <c r="B13" s="17" t="str">
        <f>'[1]pre'!B23</f>
        <v>Hájková Kristýna</v>
      </c>
      <c r="C13" s="18">
        <f>'[1]pre'!C23</f>
        <v>2007</v>
      </c>
      <c r="D13" s="19">
        <f>'[1]pre'!F23</f>
        <v>121</v>
      </c>
      <c r="E13" s="18" t="str">
        <f>'[1]pre'!D23</f>
        <v>Pe</v>
      </c>
      <c r="F13" s="26" t="str">
        <f>'[1]pre'!E23</f>
        <v>Zourová, Jiříková, Langová</v>
      </c>
      <c r="G13" s="21">
        <v>18</v>
      </c>
      <c r="H13" s="22">
        <v>2.75</v>
      </c>
      <c r="I13" s="23">
        <v>2</v>
      </c>
      <c r="J13" s="22">
        <v>1</v>
      </c>
      <c r="K13" s="23">
        <v>107</v>
      </c>
      <c r="L13" s="22">
        <f t="shared" si="0"/>
        <v>0.8842975206611571</v>
      </c>
      <c r="M13" s="22">
        <v>0.25</v>
      </c>
      <c r="N13" s="21">
        <v>9.03</v>
      </c>
      <c r="O13" s="22">
        <v>3.25</v>
      </c>
      <c r="P13" s="23">
        <v>66</v>
      </c>
      <c r="Q13" s="22">
        <v>4.25</v>
      </c>
      <c r="R13" s="23">
        <v>10</v>
      </c>
      <c r="S13" s="22">
        <v>5</v>
      </c>
      <c r="T13" s="21">
        <v>8.2</v>
      </c>
      <c r="U13" s="21">
        <v>10</v>
      </c>
      <c r="V13" s="21">
        <v>1.2</v>
      </c>
      <c r="W13" s="21">
        <f t="shared" si="1"/>
        <v>8.8</v>
      </c>
      <c r="X13" s="21">
        <v>10</v>
      </c>
      <c r="Y13" s="21">
        <v>1.9</v>
      </c>
      <c r="Z13" s="21">
        <f t="shared" si="2"/>
        <v>8.1</v>
      </c>
      <c r="AA13" s="21">
        <v>10</v>
      </c>
      <c r="AB13" s="21">
        <v>1</v>
      </c>
      <c r="AC13" s="21">
        <f t="shared" si="3"/>
        <v>9</v>
      </c>
      <c r="AD13" s="24">
        <f t="shared" si="4"/>
        <v>50.6</v>
      </c>
    </row>
    <row r="14" spans="1:30" ht="12.75" customHeight="1">
      <c r="A14" s="16">
        <v>7</v>
      </c>
      <c r="B14" s="17" t="str">
        <f>'[1]pre'!B34</f>
        <v>Kollerová Marika</v>
      </c>
      <c r="C14" s="18">
        <f>'[1]pre'!C34</f>
        <v>2008</v>
      </c>
      <c r="D14" s="19">
        <f>'[1]pre'!F34</f>
        <v>113</v>
      </c>
      <c r="E14" s="18" t="str">
        <f>'[1]pre'!D34</f>
        <v>ČB</v>
      </c>
      <c r="F14" s="20" t="str">
        <f>'[1]pre'!E34</f>
        <v>Fišerová, Pučejdlová</v>
      </c>
      <c r="G14" s="21">
        <v>17.34</v>
      </c>
      <c r="H14" s="22">
        <v>3.5</v>
      </c>
      <c r="I14" s="23">
        <v>6</v>
      </c>
      <c r="J14" s="22">
        <v>3</v>
      </c>
      <c r="K14" s="23">
        <v>126</v>
      </c>
      <c r="L14" s="22">
        <f t="shared" si="0"/>
        <v>1.1150442477876106</v>
      </c>
      <c r="M14" s="22">
        <v>2.5</v>
      </c>
      <c r="N14" s="21">
        <v>18.48</v>
      </c>
      <c r="O14" s="22">
        <v>0.5</v>
      </c>
      <c r="P14" s="23">
        <v>60</v>
      </c>
      <c r="Q14" s="22">
        <v>3.75</v>
      </c>
      <c r="R14" s="23">
        <v>10</v>
      </c>
      <c r="S14" s="22">
        <v>5</v>
      </c>
      <c r="T14" s="21">
        <v>8.2</v>
      </c>
      <c r="U14" s="21">
        <v>10</v>
      </c>
      <c r="V14" s="21">
        <v>2.4</v>
      </c>
      <c r="W14" s="21">
        <f t="shared" si="1"/>
        <v>7.6</v>
      </c>
      <c r="X14" s="21">
        <v>10</v>
      </c>
      <c r="Y14" s="21">
        <v>1.5</v>
      </c>
      <c r="Z14" s="21">
        <f t="shared" si="2"/>
        <v>8.5</v>
      </c>
      <c r="AA14" s="21">
        <v>9</v>
      </c>
      <c r="AB14" s="21">
        <v>1.55</v>
      </c>
      <c r="AC14" s="21">
        <f t="shared" si="3"/>
        <v>7.45</v>
      </c>
      <c r="AD14" s="24">
        <f t="shared" si="4"/>
        <v>50</v>
      </c>
    </row>
    <row r="15" spans="1:30" ht="12.75" customHeight="1">
      <c r="A15" s="16">
        <v>8</v>
      </c>
      <c r="B15" s="17" t="str">
        <f>'[1]pre'!B44</f>
        <v>Vaňková Viktorie</v>
      </c>
      <c r="C15" s="18">
        <f>'[1]pre'!C44</f>
        <v>2007</v>
      </c>
      <c r="D15" s="19">
        <f>'[1]pre'!F44</f>
        <v>120</v>
      </c>
      <c r="E15" s="18" t="str">
        <f>'[1]pre'!D44</f>
        <v>Ve</v>
      </c>
      <c r="F15" s="20" t="str">
        <f>'[1]pre'!E44</f>
        <v>Horejšová, Černá </v>
      </c>
      <c r="G15" s="21">
        <v>19.37</v>
      </c>
      <c r="H15" s="22">
        <v>1.5</v>
      </c>
      <c r="I15" s="23">
        <v>7</v>
      </c>
      <c r="J15" s="22">
        <v>3.5</v>
      </c>
      <c r="K15" s="23">
        <v>139</v>
      </c>
      <c r="L15" s="22">
        <f t="shared" si="0"/>
        <v>1.1583333333333334</v>
      </c>
      <c r="M15" s="22">
        <v>3</v>
      </c>
      <c r="N15" s="21">
        <v>19.92</v>
      </c>
      <c r="O15" s="22">
        <v>0.5</v>
      </c>
      <c r="P15" s="23">
        <v>64</v>
      </c>
      <c r="Q15" s="22">
        <v>4</v>
      </c>
      <c r="R15" s="23">
        <v>10</v>
      </c>
      <c r="S15" s="22">
        <v>5</v>
      </c>
      <c r="T15" s="21">
        <v>6.9</v>
      </c>
      <c r="U15" s="21">
        <v>10</v>
      </c>
      <c r="V15" s="21">
        <v>3.3</v>
      </c>
      <c r="W15" s="21">
        <f t="shared" si="1"/>
        <v>6.7</v>
      </c>
      <c r="X15" s="21">
        <v>10</v>
      </c>
      <c r="Y15" s="21">
        <v>1.35</v>
      </c>
      <c r="Z15" s="21">
        <f t="shared" si="2"/>
        <v>8.65</v>
      </c>
      <c r="AA15" s="21">
        <v>10</v>
      </c>
      <c r="AB15" s="21">
        <v>2.6</v>
      </c>
      <c r="AC15" s="21">
        <f t="shared" si="3"/>
        <v>7.4</v>
      </c>
      <c r="AD15" s="24">
        <f t="shared" si="4"/>
        <v>47.15</v>
      </c>
    </row>
    <row r="16" spans="1:30" ht="12.75" customHeight="1">
      <c r="A16" s="16">
        <v>9</v>
      </c>
      <c r="B16" s="17" t="str">
        <f>'[1]pre'!B30</f>
        <v>Tušlová Natálie</v>
      </c>
      <c r="C16" s="18">
        <f>'[1]pre'!C30</f>
        <v>2007</v>
      </c>
      <c r="D16" s="19">
        <f>'[1]pre'!F30</f>
        <v>123</v>
      </c>
      <c r="E16" s="18" t="str">
        <f>'[1]pre'!D30</f>
        <v>ČB</v>
      </c>
      <c r="F16" s="20" t="str">
        <f>'[1]pre'!E30</f>
        <v>Bagová, Dvořáková</v>
      </c>
      <c r="G16" s="21">
        <v>17.26</v>
      </c>
      <c r="H16" s="22">
        <v>3.5</v>
      </c>
      <c r="I16" s="23">
        <v>3</v>
      </c>
      <c r="J16" s="22">
        <v>1.5</v>
      </c>
      <c r="K16" s="23">
        <v>127</v>
      </c>
      <c r="L16" s="22">
        <f t="shared" si="0"/>
        <v>1.032520325203252</v>
      </c>
      <c r="M16" s="22">
        <v>1.5</v>
      </c>
      <c r="N16" s="21">
        <v>19.64</v>
      </c>
      <c r="O16" s="22">
        <v>0.5</v>
      </c>
      <c r="P16" s="23">
        <v>56</v>
      </c>
      <c r="Q16" s="22">
        <v>3.25</v>
      </c>
      <c r="R16" s="23">
        <v>10</v>
      </c>
      <c r="S16" s="22">
        <v>5</v>
      </c>
      <c r="T16" s="21">
        <v>7.85</v>
      </c>
      <c r="U16" s="21">
        <v>10</v>
      </c>
      <c r="V16" s="21">
        <v>2.3</v>
      </c>
      <c r="W16" s="21">
        <f t="shared" si="1"/>
        <v>7.7</v>
      </c>
      <c r="X16" s="21">
        <v>10</v>
      </c>
      <c r="Y16" s="21">
        <v>1.85</v>
      </c>
      <c r="Z16" s="21">
        <f t="shared" si="2"/>
        <v>8.15</v>
      </c>
      <c r="AA16" s="21">
        <v>10</v>
      </c>
      <c r="AB16" s="21">
        <v>3.1</v>
      </c>
      <c r="AC16" s="21">
        <f t="shared" si="3"/>
        <v>6.9</v>
      </c>
      <c r="AD16" s="24">
        <f t="shared" si="4"/>
        <v>45.85</v>
      </c>
    </row>
    <row r="17" spans="1:30" ht="12.75" customHeight="1">
      <c r="A17" s="16">
        <v>10</v>
      </c>
      <c r="B17" s="17" t="str">
        <f>'[1]pre'!B8</f>
        <v>Loskotová Karolína</v>
      </c>
      <c r="C17" s="18">
        <f>'[1]pre'!C8</f>
        <v>2007</v>
      </c>
      <c r="D17" s="25">
        <f>'[1]pre'!F8</f>
        <v>124</v>
      </c>
      <c r="E17" s="18" t="str">
        <f>'[1]pre'!D8</f>
        <v>NV</v>
      </c>
      <c r="F17" s="20" t="str">
        <f>'[1]pre'!E8</f>
        <v>Dytrichová, Fuxová</v>
      </c>
      <c r="G17" s="21">
        <v>18.83</v>
      </c>
      <c r="H17" s="22">
        <v>2</v>
      </c>
      <c r="I17" s="23">
        <v>2</v>
      </c>
      <c r="J17" s="22">
        <v>1</v>
      </c>
      <c r="K17" s="23">
        <v>153</v>
      </c>
      <c r="L17" s="22">
        <f t="shared" si="0"/>
        <v>1.2338709677419355</v>
      </c>
      <c r="M17" s="22">
        <v>4</v>
      </c>
      <c r="N17" s="21">
        <v>30.94</v>
      </c>
      <c r="O17" s="22">
        <v>0.5</v>
      </c>
      <c r="P17" s="23">
        <v>57</v>
      </c>
      <c r="Q17" s="22">
        <v>3.5</v>
      </c>
      <c r="R17" s="23">
        <v>10</v>
      </c>
      <c r="S17" s="22">
        <v>5</v>
      </c>
      <c r="T17" s="21">
        <v>7.9</v>
      </c>
      <c r="U17" s="21">
        <v>10</v>
      </c>
      <c r="V17" s="21">
        <v>3</v>
      </c>
      <c r="W17" s="21">
        <f t="shared" si="1"/>
        <v>7</v>
      </c>
      <c r="X17" s="21">
        <v>10</v>
      </c>
      <c r="Y17" s="21">
        <v>1.8</v>
      </c>
      <c r="Z17" s="21">
        <f t="shared" si="2"/>
        <v>8.2</v>
      </c>
      <c r="AA17" s="21">
        <v>10</v>
      </c>
      <c r="AB17" s="21">
        <v>3.4</v>
      </c>
      <c r="AC17" s="21">
        <f t="shared" si="3"/>
        <v>6.6</v>
      </c>
      <c r="AD17" s="24">
        <f t="shared" si="4"/>
        <v>45.699999999999996</v>
      </c>
    </row>
    <row r="18" spans="1:30" ht="12.75">
      <c r="A18" s="16">
        <v>11</v>
      </c>
      <c r="B18" s="17" t="str">
        <f>'[1]pre'!B40</f>
        <v>Hrušková Anna</v>
      </c>
      <c r="C18" s="18">
        <f>'[1]pre'!C40</f>
        <v>2007</v>
      </c>
      <c r="D18" s="19">
        <f>'[1]pre'!F40</f>
        <v>127</v>
      </c>
      <c r="E18" s="18" t="str">
        <f>'[1]pre'!D40</f>
        <v>Ve</v>
      </c>
      <c r="F18" s="20" t="str">
        <f>'[1]pre'!E40</f>
        <v>Horejšová, Černá </v>
      </c>
      <c r="G18" s="21">
        <v>20.01</v>
      </c>
      <c r="H18" s="22">
        <v>1</v>
      </c>
      <c r="I18" s="23">
        <v>6</v>
      </c>
      <c r="J18" s="22">
        <v>3</v>
      </c>
      <c r="K18" s="23">
        <v>135</v>
      </c>
      <c r="L18" s="22">
        <f t="shared" si="0"/>
        <v>1.062992125984252</v>
      </c>
      <c r="M18" s="22">
        <v>2</v>
      </c>
      <c r="N18" s="21">
        <v>11.54</v>
      </c>
      <c r="O18" s="22">
        <v>1.5</v>
      </c>
      <c r="P18" s="23">
        <v>69</v>
      </c>
      <c r="Q18" s="22">
        <v>4.5</v>
      </c>
      <c r="R18" s="23">
        <v>10</v>
      </c>
      <c r="S18" s="22">
        <v>5</v>
      </c>
      <c r="T18" s="21">
        <v>7.25</v>
      </c>
      <c r="U18" s="21">
        <v>10</v>
      </c>
      <c r="V18" s="21">
        <v>2.55</v>
      </c>
      <c r="W18" s="21">
        <f t="shared" si="1"/>
        <v>7.45</v>
      </c>
      <c r="X18" s="21">
        <v>10</v>
      </c>
      <c r="Y18" s="21">
        <v>2.25</v>
      </c>
      <c r="Z18" s="21">
        <f t="shared" si="2"/>
        <v>7.75</v>
      </c>
      <c r="AA18" s="21">
        <v>9</v>
      </c>
      <c r="AB18" s="21">
        <v>2.8</v>
      </c>
      <c r="AC18" s="21">
        <f t="shared" si="3"/>
        <v>6.2</v>
      </c>
      <c r="AD18" s="24">
        <f t="shared" si="4"/>
        <v>45.650000000000006</v>
      </c>
    </row>
    <row r="19" spans="1:30" ht="12.75">
      <c r="A19" s="16">
        <v>12</v>
      </c>
      <c r="B19" s="17" t="str">
        <f>'[1]pre'!B31</f>
        <v>Švehlová Rozárie</v>
      </c>
      <c r="C19" s="18">
        <f>'[1]pre'!C31</f>
        <v>2008</v>
      </c>
      <c r="D19" s="19">
        <f>'[1]pre'!F31</f>
        <v>115</v>
      </c>
      <c r="E19" s="18" t="str">
        <f>'[1]pre'!D31</f>
        <v>ČB</v>
      </c>
      <c r="F19" s="20" t="str">
        <f>'[1]pre'!E31</f>
        <v>Bagová, Dvořáková</v>
      </c>
      <c r="G19" s="21">
        <v>19.66</v>
      </c>
      <c r="H19" s="22">
        <v>1.25</v>
      </c>
      <c r="I19" s="23">
        <v>5</v>
      </c>
      <c r="J19" s="22">
        <v>2.5</v>
      </c>
      <c r="K19" s="23">
        <v>126</v>
      </c>
      <c r="L19" s="22">
        <f t="shared" si="0"/>
        <v>1.0956521739130434</v>
      </c>
      <c r="M19" s="22">
        <v>2.25</v>
      </c>
      <c r="N19" s="21">
        <v>18.04</v>
      </c>
      <c r="O19" s="22">
        <v>0.5</v>
      </c>
      <c r="P19" s="23">
        <v>40</v>
      </c>
      <c r="Q19" s="22">
        <v>2</v>
      </c>
      <c r="R19" s="23">
        <v>10</v>
      </c>
      <c r="S19" s="22">
        <v>5</v>
      </c>
      <c r="T19" s="21">
        <v>7.8</v>
      </c>
      <c r="U19" s="21">
        <v>10</v>
      </c>
      <c r="V19" s="21">
        <v>2.5</v>
      </c>
      <c r="W19" s="21">
        <f t="shared" si="1"/>
        <v>7.5</v>
      </c>
      <c r="X19" s="21">
        <v>10</v>
      </c>
      <c r="Y19" s="21">
        <v>1.5</v>
      </c>
      <c r="Z19" s="21">
        <f t="shared" si="2"/>
        <v>8.5</v>
      </c>
      <c r="AA19" s="21">
        <v>10</v>
      </c>
      <c r="AB19" s="21">
        <v>2.2</v>
      </c>
      <c r="AC19" s="21">
        <f t="shared" si="3"/>
        <v>7.8</v>
      </c>
      <c r="AD19" s="24">
        <f t="shared" si="4"/>
        <v>45.099999999999994</v>
      </c>
    </row>
    <row r="20" spans="1:30" ht="12.75">
      <c r="A20" s="16">
        <v>13</v>
      </c>
      <c r="B20" s="17" t="str">
        <f>'[1]pre'!B26</f>
        <v>Mertová Zuzana</v>
      </c>
      <c r="C20" s="18">
        <f>'[1]pre'!C26</f>
        <v>2007</v>
      </c>
      <c r="D20" s="19">
        <f>'[1]pre'!F26</f>
        <v>119</v>
      </c>
      <c r="E20" s="18" t="str">
        <f>'[1]pre'!D26</f>
        <v>ČB</v>
      </c>
      <c r="F20" s="20" t="str">
        <f>'[1]pre'!E26</f>
        <v>Bagová, Dvořáková</v>
      </c>
      <c r="G20" s="21">
        <v>17.73</v>
      </c>
      <c r="H20" s="22">
        <v>3.25</v>
      </c>
      <c r="I20" s="23">
        <v>5</v>
      </c>
      <c r="J20" s="22">
        <v>2.5</v>
      </c>
      <c r="K20" s="23">
        <v>134</v>
      </c>
      <c r="L20" s="22">
        <f t="shared" si="0"/>
        <v>1.1260504201680672</v>
      </c>
      <c r="M20" s="22">
        <v>2.75</v>
      </c>
      <c r="N20" s="21">
        <v>14.16</v>
      </c>
      <c r="O20" s="22">
        <v>0.75</v>
      </c>
      <c r="P20" s="23">
        <v>32</v>
      </c>
      <c r="Q20" s="22">
        <v>1.25</v>
      </c>
      <c r="R20" s="23">
        <v>10</v>
      </c>
      <c r="S20" s="22">
        <v>5</v>
      </c>
      <c r="T20" s="21">
        <v>6.5</v>
      </c>
      <c r="U20" s="21">
        <v>10</v>
      </c>
      <c r="V20" s="21">
        <v>2.6</v>
      </c>
      <c r="W20" s="21">
        <f t="shared" si="1"/>
        <v>7.4</v>
      </c>
      <c r="X20" s="21">
        <v>10</v>
      </c>
      <c r="Y20" s="21">
        <v>1.75</v>
      </c>
      <c r="Z20" s="21">
        <f t="shared" si="2"/>
        <v>8.25</v>
      </c>
      <c r="AA20" s="21">
        <v>10</v>
      </c>
      <c r="AB20" s="21">
        <v>2.7</v>
      </c>
      <c r="AC20" s="21">
        <f t="shared" si="3"/>
        <v>7.3</v>
      </c>
      <c r="AD20" s="24">
        <f t="shared" si="4"/>
        <v>44.949999999999996</v>
      </c>
    </row>
    <row r="21" spans="1:30" ht="12.75">
      <c r="A21" s="16">
        <v>14</v>
      </c>
      <c r="B21" s="17" t="str">
        <f>'[1]pre'!B24</f>
        <v>Dvořáková Kateřina</v>
      </c>
      <c r="C21" s="18">
        <f>'[1]pre'!C24</f>
        <v>2007</v>
      </c>
      <c r="D21" s="19">
        <f>'[1]pre'!F24</f>
        <v>125</v>
      </c>
      <c r="E21" s="18" t="str">
        <f>'[1]pre'!D24</f>
        <v>ČB</v>
      </c>
      <c r="F21" s="17" t="str">
        <f>'[1]pre'!E24</f>
        <v>Bagová, Dvořáková</v>
      </c>
      <c r="G21" s="21">
        <v>18.21</v>
      </c>
      <c r="H21" s="22">
        <v>2.75</v>
      </c>
      <c r="I21" s="23">
        <v>0</v>
      </c>
      <c r="J21" s="22">
        <v>0</v>
      </c>
      <c r="K21" s="23">
        <v>136</v>
      </c>
      <c r="L21" s="22">
        <f t="shared" si="0"/>
        <v>1.088</v>
      </c>
      <c r="M21" s="22">
        <v>2.25</v>
      </c>
      <c r="N21" s="21">
        <v>21.26</v>
      </c>
      <c r="O21" s="22">
        <v>0.5</v>
      </c>
      <c r="P21" s="23">
        <v>55</v>
      </c>
      <c r="Q21" s="22">
        <v>3.25</v>
      </c>
      <c r="R21" s="23">
        <v>10</v>
      </c>
      <c r="S21" s="22">
        <v>5</v>
      </c>
      <c r="T21" s="21">
        <v>7.75</v>
      </c>
      <c r="U21" s="21">
        <v>8.5</v>
      </c>
      <c r="V21" s="21">
        <v>1.05</v>
      </c>
      <c r="W21" s="21">
        <f t="shared" si="1"/>
        <v>7.45</v>
      </c>
      <c r="X21" s="21">
        <v>10</v>
      </c>
      <c r="Y21" s="21">
        <v>2.05</v>
      </c>
      <c r="Z21" s="21">
        <f t="shared" si="2"/>
        <v>7.95</v>
      </c>
      <c r="AA21" s="21">
        <v>10</v>
      </c>
      <c r="AB21" s="21">
        <v>2.3</v>
      </c>
      <c r="AC21" s="21">
        <f t="shared" si="3"/>
        <v>7.7</v>
      </c>
      <c r="AD21" s="24">
        <f t="shared" si="4"/>
        <v>44.6</v>
      </c>
    </row>
    <row r="22" spans="1:30" ht="12.75">
      <c r="A22" s="16">
        <v>15</v>
      </c>
      <c r="B22" s="17" t="str">
        <f>'[1]pre'!B42</f>
        <v>Nouzová Lucie</v>
      </c>
      <c r="C22" s="18">
        <f>'[1]pre'!C42</f>
        <v>2007</v>
      </c>
      <c r="D22" s="19">
        <f>'[1]pre'!F42</f>
        <v>120</v>
      </c>
      <c r="E22" s="18" t="str">
        <f>'[1]pre'!D42</f>
        <v>Ve</v>
      </c>
      <c r="F22" s="20" t="str">
        <f>'[1]pre'!E42</f>
        <v>Horejšová, Černá </v>
      </c>
      <c r="G22" s="21">
        <v>18.8</v>
      </c>
      <c r="H22" s="22">
        <v>2</v>
      </c>
      <c r="I22" s="23">
        <v>0</v>
      </c>
      <c r="J22" s="22">
        <v>0</v>
      </c>
      <c r="K22" s="23">
        <v>129</v>
      </c>
      <c r="L22" s="22">
        <f t="shared" si="0"/>
        <v>1.075</v>
      </c>
      <c r="M22" s="22">
        <v>2</v>
      </c>
      <c r="N22" s="21">
        <v>18.57</v>
      </c>
      <c r="O22" s="22">
        <v>0.5</v>
      </c>
      <c r="P22" s="23">
        <v>64</v>
      </c>
      <c r="Q22" s="22">
        <v>4</v>
      </c>
      <c r="R22" s="23">
        <v>10</v>
      </c>
      <c r="S22" s="22">
        <v>5</v>
      </c>
      <c r="T22" s="21">
        <v>7.4</v>
      </c>
      <c r="U22" s="21">
        <v>8.5</v>
      </c>
      <c r="V22" s="21">
        <v>1.8</v>
      </c>
      <c r="W22" s="21">
        <f t="shared" si="1"/>
        <v>6.7</v>
      </c>
      <c r="X22" s="21">
        <v>10</v>
      </c>
      <c r="Y22" s="21">
        <v>1.15</v>
      </c>
      <c r="Z22" s="21">
        <f t="shared" si="2"/>
        <v>8.85</v>
      </c>
      <c r="AA22" s="21">
        <v>10</v>
      </c>
      <c r="AB22" s="21">
        <v>2.6</v>
      </c>
      <c r="AC22" s="21">
        <f t="shared" si="3"/>
        <v>7.4</v>
      </c>
      <c r="AD22" s="24">
        <f t="shared" si="4"/>
        <v>43.849999999999994</v>
      </c>
    </row>
    <row r="23" spans="1:30" ht="12.75">
      <c r="A23" s="16">
        <v>16</v>
      </c>
      <c r="B23" s="17" t="str">
        <f>'[1]pre'!B28</f>
        <v>Šestáková Isabela</v>
      </c>
      <c r="C23" s="18">
        <f>'[1]pre'!C28</f>
        <v>2007</v>
      </c>
      <c r="D23" s="19">
        <f>'[1]pre'!F28</f>
        <v>122</v>
      </c>
      <c r="E23" s="18" t="str">
        <f>'[1]pre'!D28</f>
        <v>ČB</v>
      </c>
      <c r="F23" s="20" t="str">
        <f>'[1]pre'!E28</f>
        <v>Bagová, Dvořáková</v>
      </c>
      <c r="G23" s="27">
        <v>18.87</v>
      </c>
      <c r="H23" s="28">
        <v>2</v>
      </c>
      <c r="I23" s="29">
        <v>1</v>
      </c>
      <c r="J23" s="28">
        <v>0.5</v>
      </c>
      <c r="K23" s="29">
        <v>130</v>
      </c>
      <c r="L23" s="22">
        <f t="shared" si="0"/>
        <v>1.0655737704918034</v>
      </c>
      <c r="M23" s="28">
        <v>2</v>
      </c>
      <c r="N23" s="27" t="s">
        <v>24</v>
      </c>
      <c r="O23" s="28">
        <v>0.25</v>
      </c>
      <c r="P23" s="29">
        <v>60</v>
      </c>
      <c r="Q23" s="28">
        <v>3.75</v>
      </c>
      <c r="R23" s="29">
        <v>10</v>
      </c>
      <c r="S23" s="28">
        <v>5</v>
      </c>
      <c r="T23" s="27">
        <v>7.75</v>
      </c>
      <c r="U23" s="27">
        <v>8.5</v>
      </c>
      <c r="V23" s="27">
        <v>1.8</v>
      </c>
      <c r="W23" s="21">
        <f t="shared" si="1"/>
        <v>6.7</v>
      </c>
      <c r="X23" s="27">
        <v>10</v>
      </c>
      <c r="Y23" s="27">
        <v>1.3</v>
      </c>
      <c r="Z23" s="21">
        <f t="shared" si="2"/>
        <v>8.7</v>
      </c>
      <c r="AA23" s="27">
        <v>10</v>
      </c>
      <c r="AB23" s="27">
        <v>3.4</v>
      </c>
      <c r="AC23" s="21">
        <f t="shared" si="3"/>
        <v>6.6</v>
      </c>
      <c r="AD23" s="24">
        <f t="shared" si="4"/>
        <v>43.25</v>
      </c>
    </row>
    <row r="24" spans="1:30" ht="12.75">
      <c r="A24" s="16">
        <v>17</v>
      </c>
      <c r="B24" s="17" t="str">
        <f>'[1]pre'!B9</f>
        <v>Lejtnerová Eliška</v>
      </c>
      <c r="C24" s="18">
        <f>'[1]pre'!C9</f>
        <v>2007</v>
      </c>
      <c r="D24" s="19">
        <f>'[1]pre'!F9</f>
        <v>118</v>
      </c>
      <c r="E24" s="18" t="str">
        <f>'[1]pre'!D9</f>
        <v>NV</v>
      </c>
      <c r="F24" s="20" t="str">
        <f>'[1]pre'!E9</f>
        <v>Dytrichová, Fuxová</v>
      </c>
      <c r="G24" s="27">
        <v>18.3</v>
      </c>
      <c r="H24" s="28">
        <v>2.5</v>
      </c>
      <c r="I24" s="29">
        <v>1</v>
      </c>
      <c r="J24" s="28">
        <v>0.5</v>
      </c>
      <c r="K24" s="29">
        <v>132</v>
      </c>
      <c r="L24" s="22">
        <f t="shared" si="0"/>
        <v>1.11864406779661</v>
      </c>
      <c r="M24" s="28">
        <v>2.5</v>
      </c>
      <c r="N24" s="27">
        <v>18.92</v>
      </c>
      <c r="O24" s="28">
        <v>0.5</v>
      </c>
      <c r="P24" s="29">
        <v>37</v>
      </c>
      <c r="Q24" s="28">
        <v>1.75</v>
      </c>
      <c r="R24" s="29">
        <v>10</v>
      </c>
      <c r="S24" s="28">
        <v>5</v>
      </c>
      <c r="T24" s="27">
        <v>8.15</v>
      </c>
      <c r="U24" s="27">
        <v>8.5</v>
      </c>
      <c r="V24" s="27">
        <v>1.55</v>
      </c>
      <c r="W24" s="21">
        <f t="shared" si="1"/>
        <v>6.95</v>
      </c>
      <c r="X24" s="27">
        <v>10</v>
      </c>
      <c r="Y24" s="27">
        <v>1.25</v>
      </c>
      <c r="Z24" s="21">
        <f t="shared" si="2"/>
        <v>8.75</v>
      </c>
      <c r="AA24" s="27">
        <v>10</v>
      </c>
      <c r="AB24" s="27">
        <v>3.4</v>
      </c>
      <c r="AC24" s="21">
        <f t="shared" si="3"/>
        <v>6.6</v>
      </c>
      <c r="AD24" s="24">
        <f t="shared" si="4"/>
        <v>43.199999999999996</v>
      </c>
    </row>
    <row r="25" spans="1:30" ht="12.75">
      <c r="A25" s="16">
        <v>18</v>
      </c>
      <c r="B25" s="17" t="str">
        <f>'[1]pre'!B46</f>
        <v>Záhorová Michaela</v>
      </c>
      <c r="C25" s="18">
        <f>'[1]pre'!C46</f>
        <v>2007</v>
      </c>
      <c r="D25" s="19">
        <f>'[1]pre'!F46</f>
        <v>120</v>
      </c>
      <c r="E25" s="18" t="str">
        <f>'[1]pre'!D46</f>
        <v>Ve</v>
      </c>
      <c r="F25" s="20" t="str">
        <f>'[1]pre'!E46</f>
        <v>Horejšová, Černá </v>
      </c>
      <c r="G25" s="27">
        <v>18.12</v>
      </c>
      <c r="H25" s="28">
        <v>2.75</v>
      </c>
      <c r="I25" s="29">
        <v>1</v>
      </c>
      <c r="J25" s="28">
        <v>0.5</v>
      </c>
      <c r="K25" s="29">
        <v>130</v>
      </c>
      <c r="L25" s="22">
        <f t="shared" si="0"/>
        <v>1.0833333333333333</v>
      </c>
      <c r="M25" s="28">
        <v>2.25</v>
      </c>
      <c r="N25" s="27">
        <v>30.7</v>
      </c>
      <c r="O25" s="28">
        <v>0.5</v>
      </c>
      <c r="P25" s="29">
        <v>58</v>
      </c>
      <c r="Q25" s="28">
        <v>3.5</v>
      </c>
      <c r="R25" s="29">
        <v>10</v>
      </c>
      <c r="S25" s="28">
        <v>5</v>
      </c>
      <c r="T25" s="27">
        <v>7.5</v>
      </c>
      <c r="U25" s="27">
        <v>8.5</v>
      </c>
      <c r="V25" s="27">
        <v>1.6</v>
      </c>
      <c r="W25" s="21">
        <f t="shared" si="1"/>
        <v>6.9</v>
      </c>
      <c r="X25" s="27">
        <v>10</v>
      </c>
      <c r="Y25" s="27">
        <v>2.3</v>
      </c>
      <c r="Z25" s="21">
        <f t="shared" si="2"/>
        <v>7.7</v>
      </c>
      <c r="AA25" s="27">
        <v>10</v>
      </c>
      <c r="AB25" s="27">
        <v>3.8</v>
      </c>
      <c r="AC25" s="21">
        <f t="shared" si="3"/>
        <v>6.2</v>
      </c>
      <c r="AD25" s="24">
        <f t="shared" si="4"/>
        <v>42.800000000000004</v>
      </c>
    </row>
    <row r="26" spans="1:30" ht="12.75">
      <c r="A26" s="16">
        <v>19</v>
      </c>
      <c r="B26" s="17" t="str">
        <f>'[1]pre'!B43</f>
        <v>Vačkářová Eliška</v>
      </c>
      <c r="C26" s="18">
        <f>'[1]pre'!C43</f>
        <v>2007</v>
      </c>
      <c r="D26" s="19">
        <f>'[1]pre'!F43</f>
        <v>120</v>
      </c>
      <c r="E26" s="18" t="str">
        <f>'[1]pre'!D43</f>
        <v>Ve</v>
      </c>
      <c r="F26" s="20" t="str">
        <f>'[1]pre'!E43</f>
        <v>Horejšová, Černá </v>
      </c>
      <c r="G26" s="27">
        <v>18.9</v>
      </c>
      <c r="H26" s="28">
        <v>2</v>
      </c>
      <c r="I26" s="29">
        <v>2</v>
      </c>
      <c r="J26" s="28">
        <v>1</v>
      </c>
      <c r="K26" s="29">
        <v>133</v>
      </c>
      <c r="L26" s="22">
        <f t="shared" si="0"/>
        <v>1.1083333333333334</v>
      </c>
      <c r="M26" s="28">
        <v>2.5</v>
      </c>
      <c r="N26" s="27">
        <v>16</v>
      </c>
      <c r="O26" s="28">
        <v>0.75</v>
      </c>
      <c r="P26" s="29">
        <v>60</v>
      </c>
      <c r="Q26" s="28">
        <v>3.75</v>
      </c>
      <c r="R26" s="29">
        <v>10</v>
      </c>
      <c r="S26" s="28">
        <v>5</v>
      </c>
      <c r="T26" s="27">
        <v>7.6</v>
      </c>
      <c r="U26" s="27">
        <v>10</v>
      </c>
      <c r="V26" s="27">
        <v>2.65</v>
      </c>
      <c r="W26" s="21">
        <f t="shared" si="1"/>
        <v>7.35</v>
      </c>
      <c r="X26" s="27">
        <v>10</v>
      </c>
      <c r="Y26" s="27">
        <v>3.55</v>
      </c>
      <c r="Z26" s="21">
        <f t="shared" si="2"/>
        <v>6.45</v>
      </c>
      <c r="AA26" s="27">
        <v>10</v>
      </c>
      <c r="AB26" s="27">
        <v>3.8</v>
      </c>
      <c r="AC26" s="21">
        <f t="shared" si="3"/>
        <v>6.2</v>
      </c>
      <c r="AD26" s="24">
        <f t="shared" si="4"/>
        <v>42.60000000000001</v>
      </c>
    </row>
    <row r="27" spans="1:30" ht="12.75">
      <c r="A27" s="16">
        <v>20</v>
      </c>
      <c r="B27" s="17" t="str">
        <f>'[1]pre'!B13</f>
        <v>Plachá Veronika</v>
      </c>
      <c r="C27" s="18">
        <f>'[1]pre'!C13</f>
        <v>2007</v>
      </c>
      <c r="D27" s="19">
        <f>'[1]pre'!F13</f>
        <v>124</v>
      </c>
      <c r="E27" s="18" t="str">
        <f>'[1]pre'!D13</f>
        <v>TS</v>
      </c>
      <c r="F27" s="20" t="str">
        <f>'[1]pre'!E13</f>
        <v>Kunzová Šárka</v>
      </c>
      <c r="G27" s="27">
        <v>17.97</v>
      </c>
      <c r="H27" s="28">
        <v>3</v>
      </c>
      <c r="I27" s="29">
        <v>4</v>
      </c>
      <c r="J27" s="28">
        <v>2</v>
      </c>
      <c r="K27" s="29">
        <v>115</v>
      </c>
      <c r="L27" s="22">
        <f t="shared" si="0"/>
        <v>0.9274193548387096</v>
      </c>
      <c r="M27" s="28">
        <v>0.5</v>
      </c>
      <c r="N27" s="27">
        <v>9.73</v>
      </c>
      <c r="O27" s="28">
        <v>2.5</v>
      </c>
      <c r="P27" s="29">
        <v>36</v>
      </c>
      <c r="Q27" s="28">
        <v>1.75</v>
      </c>
      <c r="R27" s="29">
        <v>10</v>
      </c>
      <c r="S27" s="28">
        <v>5</v>
      </c>
      <c r="T27" s="27">
        <v>6.5</v>
      </c>
      <c r="U27" s="27">
        <v>10</v>
      </c>
      <c r="V27" s="27">
        <v>2.5</v>
      </c>
      <c r="W27" s="21">
        <f t="shared" si="1"/>
        <v>7.5</v>
      </c>
      <c r="X27" s="27">
        <v>10</v>
      </c>
      <c r="Y27" s="27">
        <v>2.45</v>
      </c>
      <c r="Z27" s="21">
        <f t="shared" si="2"/>
        <v>7.55</v>
      </c>
      <c r="AA27" s="27">
        <v>10</v>
      </c>
      <c r="AB27" s="27">
        <v>3.8</v>
      </c>
      <c r="AC27" s="21">
        <f t="shared" si="3"/>
        <v>6.2</v>
      </c>
      <c r="AD27" s="24">
        <f t="shared" si="4"/>
        <v>42.5</v>
      </c>
    </row>
    <row r="28" spans="1:30" ht="12.75">
      <c r="A28" s="16">
        <v>20</v>
      </c>
      <c r="B28" s="17" t="str">
        <f>'[1]pre'!B36</f>
        <v>Eiseltová Ellen</v>
      </c>
      <c r="C28" s="18">
        <f>'[1]pre'!C36</f>
        <v>2008</v>
      </c>
      <c r="D28" s="19">
        <f>'[1]pre'!F36</f>
        <v>115</v>
      </c>
      <c r="E28" s="18" t="str">
        <f>'[1]pre'!D36</f>
        <v>ČB</v>
      </c>
      <c r="F28" s="20" t="str">
        <f>'[1]pre'!E36</f>
        <v>Fišerová, Pučejdlová</v>
      </c>
      <c r="G28" s="27">
        <v>17.94</v>
      </c>
      <c r="H28" s="28">
        <v>3</v>
      </c>
      <c r="I28" s="29">
        <v>4</v>
      </c>
      <c r="J28" s="28">
        <v>2</v>
      </c>
      <c r="K28" s="29">
        <v>138</v>
      </c>
      <c r="L28" s="22">
        <f t="shared" si="0"/>
        <v>1.2</v>
      </c>
      <c r="M28" s="28">
        <v>3.75</v>
      </c>
      <c r="N28" s="21">
        <v>19.08</v>
      </c>
      <c r="O28" s="28">
        <v>0.5</v>
      </c>
      <c r="P28" s="29">
        <v>55</v>
      </c>
      <c r="Q28" s="28">
        <v>3.25</v>
      </c>
      <c r="R28" s="29">
        <v>6</v>
      </c>
      <c r="S28" s="28">
        <v>3</v>
      </c>
      <c r="T28" s="27">
        <v>7.55</v>
      </c>
      <c r="U28" s="27">
        <v>8.5</v>
      </c>
      <c r="V28" s="27">
        <v>1.2</v>
      </c>
      <c r="W28" s="21">
        <f t="shared" si="1"/>
        <v>7.3</v>
      </c>
      <c r="X28" s="27">
        <v>9</v>
      </c>
      <c r="Y28" s="27">
        <v>2.45</v>
      </c>
      <c r="Z28" s="21">
        <f t="shared" si="2"/>
        <v>6.55</v>
      </c>
      <c r="AA28" s="27">
        <v>8</v>
      </c>
      <c r="AB28" s="27">
        <v>2.4</v>
      </c>
      <c r="AC28" s="21">
        <f t="shared" si="3"/>
        <v>5.6</v>
      </c>
      <c r="AD28" s="24">
        <f t="shared" si="4"/>
        <v>42.5</v>
      </c>
    </row>
    <row r="29" spans="1:30" ht="12.75">
      <c r="A29" s="16">
        <v>22</v>
      </c>
      <c r="B29" s="17" t="str">
        <f>'[1]pre'!B21</f>
        <v>Tisoňová Šárka</v>
      </c>
      <c r="C29" s="18">
        <f>'[1]pre'!C21</f>
        <v>2007</v>
      </c>
      <c r="D29" s="19">
        <f>'[1]pre'!F21</f>
        <v>114</v>
      </c>
      <c r="E29" s="18" t="str">
        <f>'[1]pre'!D21</f>
        <v>TS</v>
      </c>
      <c r="F29" s="20" t="str">
        <f>'[1]pre'!E21</f>
        <v>Kocinová, Záhorková</v>
      </c>
      <c r="G29" s="27">
        <v>19.16</v>
      </c>
      <c r="H29" s="28">
        <v>1.75</v>
      </c>
      <c r="I29" s="29">
        <v>2</v>
      </c>
      <c r="J29" s="28">
        <v>1</v>
      </c>
      <c r="K29" s="29">
        <v>124</v>
      </c>
      <c r="L29" s="22">
        <f t="shared" si="0"/>
        <v>1.087719298245614</v>
      </c>
      <c r="M29" s="28">
        <v>2.25</v>
      </c>
      <c r="N29" s="21">
        <v>20.13</v>
      </c>
      <c r="O29" s="28">
        <v>0.5</v>
      </c>
      <c r="P29" s="29">
        <v>60</v>
      </c>
      <c r="Q29" s="28">
        <v>3.75</v>
      </c>
      <c r="R29" s="29">
        <v>10</v>
      </c>
      <c r="S29" s="28">
        <v>5</v>
      </c>
      <c r="T29" s="27">
        <v>6.75</v>
      </c>
      <c r="U29" s="27">
        <v>8.5</v>
      </c>
      <c r="V29" s="27">
        <v>1.35</v>
      </c>
      <c r="W29" s="21">
        <f t="shared" si="1"/>
        <v>7.15</v>
      </c>
      <c r="X29" s="27">
        <v>9</v>
      </c>
      <c r="Y29" s="27">
        <v>1.5</v>
      </c>
      <c r="Z29" s="21">
        <f t="shared" si="2"/>
        <v>7.5</v>
      </c>
      <c r="AA29" s="27">
        <v>10</v>
      </c>
      <c r="AB29" s="27">
        <v>3.25</v>
      </c>
      <c r="AC29" s="21">
        <f t="shared" si="3"/>
        <v>6.75</v>
      </c>
      <c r="AD29" s="24">
        <f t="shared" si="4"/>
        <v>42.4</v>
      </c>
    </row>
    <row r="30" spans="1:30" ht="12.75">
      <c r="A30" s="16">
        <v>23</v>
      </c>
      <c r="B30" s="17" t="str">
        <f>'[1]pre'!B10</f>
        <v>Jinochová Nikola</v>
      </c>
      <c r="C30" s="18">
        <f>'[1]pre'!C10</f>
        <v>2007</v>
      </c>
      <c r="D30" s="19">
        <f>'[1]pre'!F10</f>
        <v>121</v>
      </c>
      <c r="E30" s="18" t="str">
        <f>'[1]pre'!D10</f>
        <v>NV</v>
      </c>
      <c r="F30" s="20" t="str">
        <f>'[1]pre'!E10</f>
        <v>Dytrichová, Fuxová</v>
      </c>
      <c r="G30" s="27">
        <v>18.21</v>
      </c>
      <c r="H30" s="28">
        <v>2.75</v>
      </c>
      <c r="I30" s="29">
        <v>2</v>
      </c>
      <c r="J30" s="28">
        <v>1</v>
      </c>
      <c r="K30" s="29">
        <v>131</v>
      </c>
      <c r="L30" s="22">
        <f t="shared" si="0"/>
        <v>1.0826446280991735</v>
      </c>
      <c r="M30" s="28">
        <v>2.25</v>
      </c>
      <c r="N30" s="27">
        <v>18.46</v>
      </c>
      <c r="O30" s="28">
        <v>0.5</v>
      </c>
      <c r="P30" s="29">
        <v>60</v>
      </c>
      <c r="Q30" s="28">
        <v>3.75</v>
      </c>
      <c r="R30" s="29">
        <v>10</v>
      </c>
      <c r="S30" s="28">
        <v>5</v>
      </c>
      <c r="T30" s="27">
        <v>7.7</v>
      </c>
      <c r="U30" s="27">
        <v>8.5</v>
      </c>
      <c r="V30" s="27">
        <v>2.9</v>
      </c>
      <c r="W30" s="21">
        <f t="shared" si="1"/>
        <v>5.6</v>
      </c>
      <c r="X30" s="27">
        <v>10</v>
      </c>
      <c r="Y30" s="27">
        <v>2.5</v>
      </c>
      <c r="Z30" s="21">
        <f t="shared" si="2"/>
        <v>7.5</v>
      </c>
      <c r="AA30" s="27">
        <v>10</v>
      </c>
      <c r="AB30" s="27">
        <v>3.75</v>
      </c>
      <c r="AC30" s="21">
        <f t="shared" si="3"/>
        <v>6.25</v>
      </c>
      <c r="AD30" s="24">
        <f t="shared" si="4"/>
        <v>42.3</v>
      </c>
    </row>
    <row r="31" spans="1:30" ht="12.75">
      <c r="A31" s="16">
        <v>23</v>
      </c>
      <c r="B31" s="17" t="str">
        <f>'[1]pre'!B38</f>
        <v>Votřelová Laura</v>
      </c>
      <c r="C31" s="18">
        <f>'[1]pre'!C38</f>
        <v>2008</v>
      </c>
      <c r="D31" s="19">
        <f>'[1]pre'!F38</f>
        <v>108</v>
      </c>
      <c r="E31" s="18" t="str">
        <f>'[1]pre'!D38</f>
        <v>ČB</v>
      </c>
      <c r="F31" s="20" t="str">
        <f>'[1]pre'!E38</f>
        <v>Fišerová, Pučejdlová</v>
      </c>
      <c r="G31" s="27">
        <v>20.58</v>
      </c>
      <c r="H31" s="28">
        <v>0.75</v>
      </c>
      <c r="I31" s="29">
        <v>3</v>
      </c>
      <c r="J31" s="28">
        <v>1.5</v>
      </c>
      <c r="K31" s="29">
        <v>129</v>
      </c>
      <c r="L31" s="22">
        <f t="shared" si="0"/>
        <v>1.1944444444444444</v>
      </c>
      <c r="M31" s="28">
        <v>3.5</v>
      </c>
      <c r="N31" s="27">
        <v>24.44</v>
      </c>
      <c r="O31" s="28">
        <v>0.5</v>
      </c>
      <c r="P31" s="29">
        <v>53</v>
      </c>
      <c r="Q31" s="28">
        <v>3</v>
      </c>
      <c r="R31" s="29">
        <v>10</v>
      </c>
      <c r="S31" s="28">
        <v>5</v>
      </c>
      <c r="T31" s="27">
        <v>7.35</v>
      </c>
      <c r="U31" s="27">
        <v>8.5</v>
      </c>
      <c r="V31" s="27">
        <v>2</v>
      </c>
      <c r="W31" s="21">
        <f t="shared" si="1"/>
        <v>6.5</v>
      </c>
      <c r="X31" s="27">
        <v>9</v>
      </c>
      <c r="Y31" s="27">
        <v>1.2</v>
      </c>
      <c r="Z31" s="21">
        <f t="shared" si="2"/>
        <v>7.8</v>
      </c>
      <c r="AA31" s="27">
        <v>9</v>
      </c>
      <c r="AB31" s="27">
        <v>2.6</v>
      </c>
      <c r="AC31" s="21">
        <f t="shared" si="3"/>
        <v>6.4</v>
      </c>
      <c r="AD31" s="24">
        <f t="shared" si="4"/>
        <v>42.3</v>
      </c>
    </row>
    <row r="32" spans="1:30" ht="12.75">
      <c r="A32" s="16">
        <v>25</v>
      </c>
      <c r="B32" s="17" t="str">
        <f>'[1]pre'!B35</f>
        <v>Červená Aneta</v>
      </c>
      <c r="C32" s="18">
        <f>'[1]pre'!C35</f>
        <v>2008</v>
      </c>
      <c r="D32" s="19">
        <f>'[1]pre'!F35</f>
        <v>120</v>
      </c>
      <c r="E32" s="18" t="str">
        <f>'[1]pre'!D35</f>
        <v>ČB</v>
      </c>
      <c r="F32" s="20" t="str">
        <f>'[1]pre'!E35</f>
        <v>Fišerová, Pučejdlová</v>
      </c>
      <c r="G32" s="27">
        <v>18.17</v>
      </c>
      <c r="H32" s="28">
        <v>2.75</v>
      </c>
      <c r="I32" s="29">
        <v>1</v>
      </c>
      <c r="J32" s="28">
        <v>0.5</v>
      </c>
      <c r="K32" s="29">
        <v>125</v>
      </c>
      <c r="L32" s="22">
        <f t="shared" si="0"/>
        <v>1.0416666666666667</v>
      </c>
      <c r="M32" s="28">
        <v>1.75</v>
      </c>
      <c r="N32" s="21" t="s">
        <v>24</v>
      </c>
      <c r="O32" s="28">
        <v>0.25</v>
      </c>
      <c r="P32" s="29">
        <v>50</v>
      </c>
      <c r="Q32" s="28">
        <v>2.75</v>
      </c>
      <c r="R32" s="29">
        <v>9</v>
      </c>
      <c r="S32" s="28">
        <v>4.5</v>
      </c>
      <c r="T32" s="27">
        <v>7.1</v>
      </c>
      <c r="U32" s="27">
        <v>8.5</v>
      </c>
      <c r="V32" s="27">
        <v>0.9</v>
      </c>
      <c r="W32" s="21">
        <f t="shared" si="1"/>
        <v>7.6</v>
      </c>
      <c r="X32" s="27">
        <v>10</v>
      </c>
      <c r="Y32" s="27">
        <v>2.25</v>
      </c>
      <c r="Z32" s="21">
        <f t="shared" si="2"/>
        <v>7.75</v>
      </c>
      <c r="AA32" s="27">
        <v>9</v>
      </c>
      <c r="AB32" s="27">
        <v>2.2</v>
      </c>
      <c r="AC32" s="21">
        <f t="shared" si="3"/>
        <v>6.8</v>
      </c>
      <c r="AD32" s="24">
        <f t="shared" si="4"/>
        <v>41.75</v>
      </c>
    </row>
    <row r="33" spans="1:30" ht="12.75">
      <c r="A33" s="16">
        <v>26</v>
      </c>
      <c r="B33" s="17" t="str">
        <f>'[1]pre'!B18</f>
        <v>Koptová Nela</v>
      </c>
      <c r="C33" s="18">
        <f>'[1]pre'!C18</f>
        <v>2007</v>
      </c>
      <c r="D33" s="19">
        <f>'[1]pre'!F18</f>
        <v>117</v>
      </c>
      <c r="E33" s="18" t="str">
        <f>'[1]pre'!D18</f>
        <v>TS</v>
      </c>
      <c r="F33" s="20" t="str">
        <f>'[1]pre'!E18</f>
        <v>Kocinová, Záhorková</v>
      </c>
      <c r="G33" s="27">
        <v>18.56</v>
      </c>
      <c r="H33" s="28">
        <v>2.25</v>
      </c>
      <c r="I33" s="29">
        <v>6</v>
      </c>
      <c r="J33" s="28">
        <v>3</v>
      </c>
      <c r="K33" s="29">
        <v>134</v>
      </c>
      <c r="L33" s="22">
        <f t="shared" si="0"/>
        <v>1.1452991452991452</v>
      </c>
      <c r="M33" s="28">
        <v>3</v>
      </c>
      <c r="N33" s="21">
        <v>19.95</v>
      </c>
      <c r="O33" s="28">
        <v>0.5</v>
      </c>
      <c r="P33" s="29">
        <v>32</v>
      </c>
      <c r="Q33" s="28">
        <v>1.25</v>
      </c>
      <c r="R33" s="29">
        <v>10</v>
      </c>
      <c r="S33" s="28">
        <v>5</v>
      </c>
      <c r="T33" s="27">
        <v>6.65</v>
      </c>
      <c r="U33" s="27">
        <v>8.5</v>
      </c>
      <c r="V33" s="27">
        <v>2.35</v>
      </c>
      <c r="W33" s="21">
        <f t="shared" si="1"/>
        <v>6.15</v>
      </c>
      <c r="X33" s="27">
        <v>9</v>
      </c>
      <c r="Y33" s="27">
        <v>2.9</v>
      </c>
      <c r="Z33" s="21">
        <f t="shared" si="2"/>
        <v>6.1</v>
      </c>
      <c r="AA33" s="27">
        <v>10</v>
      </c>
      <c r="AB33" s="27">
        <v>4.2</v>
      </c>
      <c r="AC33" s="21">
        <f t="shared" si="3"/>
        <v>5.8</v>
      </c>
      <c r="AD33" s="24">
        <f t="shared" si="4"/>
        <v>39.699999999999996</v>
      </c>
    </row>
    <row r="34" spans="1:30" ht="12.75">
      <c r="A34" s="16">
        <v>27</v>
      </c>
      <c r="B34" s="17" t="str">
        <f>'[1]pre'!B33</f>
        <v>Šrámková Barbora</v>
      </c>
      <c r="C34" s="18">
        <f>'[1]pre'!C33</f>
        <v>2008</v>
      </c>
      <c r="D34" s="19">
        <f>'[1]pre'!F33</f>
        <v>110</v>
      </c>
      <c r="E34" s="18" t="str">
        <f>'[1]pre'!D33</f>
        <v>ČB</v>
      </c>
      <c r="F34" s="20" t="str">
        <f>'[1]pre'!E33</f>
        <v>Fišerová, Pučejdlová</v>
      </c>
      <c r="G34" s="27">
        <v>20.18</v>
      </c>
      <c r="H34" s="28">
        <v>1</v>
      </c>
      <c r="I34" s="29">
        <v>2</v>
      </c>
      <c r="J34" s="28">
        <v>1</v>
      </c>
      <c r="K34" s="29">
        <v>112</v>
      </c>
      <c r="L34" s="22">
        <f t="shared" si="0"/>
        <v>1.018181818181818</v>
      </c>
      <c r="M34" s="28">
        <v>1.25</v>
      </c>
      <c r="N34" s="27" t="s">
        <v>24</v>
      </c>
      <c r="O34" s="28">
        <v>0.25</v>
      </c>
      <c r="P34" s="29">
        <v>56</v>
      </c>
      <c r="Q34" s="28">
        <v>3.25</v>
      </c>
      <c r="R34" s="29">
        <v>9</v>
      </c>
      <c r="S34" s="28">
        <v>4.5</v>
      </c>
      <c r="T34" s="27">
        <v>7.15</v>
      </c>
      <c r="U34" s="27">
        <v>8</v>
      </c>
      <c r="V34" s="27">
        <v>1.2</v>
      </c>
      <c r="W34" s="21">
        <f t="shared" si="1"/>
        <v>6.8</v>
      </c>
      <c r="X34" s="27">
        <v>9</v>
      </c>
      <c r="Y34" s="27">
        <v>1.05</v>
      </c>
      <c r="Z34" s="21">
        <f t="shared" si="2"/>
        <v>7.95</v>
      </c>
      <c r="AA34" s="27">
        <v>9</v>
      </c>
      <c r="AB34" s="27">
        <v>3.1</v>
      </c>
      <c r="AC34" s="21">
        <f t="shared" si="3"/>
        <v>5.9</v>
      </c>
      <c r="AD34" s="24">
        <f t="shared" si="4"/>
        <v>39.05</v>
      </c>
    </row>
    <row r="35" spans="1:30" ht="12.75">
      <c r="A35" s="16">
        <v>28</v>
      </c>
      <c r="B35" s="17" t="str">
        <f>'[1]pre'!B17</f>
        <v>Kaftanová Jana</v>
      </c>
      <c r="C35" s="18">
        <f>'[1]pre'!C17</f>
        <v>2007</v>
      </c>
      <c r="D35" s="19">
        <f>'[1]pre'!F17</f>
        <v>122</v>
      </c>
      <c r="E35" s="18" t="str">
        <f>'[1]pre'!D17</f>
        <v>TS</v>
      </c>
      <c r="F35" s="20" t="str">
        <f>'[1]pre'!E17</f>
        <v>Kocinová, Záhorková</v>
      </c>
      <c r="G35" s="27">
        <v>19.18</v>
      </c>
      <c r="H35" s="28">
        <v>1.75</v>
      </c>
      <c r="I35" s="29">
        <v>3</v>
      </c>
      <c r="J35" s="28">
        <v>1.5</v>
      </c>
      <c r="K35" s="29">
        <v>118</v>
      </c>
      <c r="L35" s="22">
        <f t="shared" si="0"/>
        <v>0.9672131147540983</v>
      </c>
      <c r="M35" s="28">
        <v>0.75</v>
      </c>
      <c r="N35" s="21">
        <v>30.89</v>
      </c>
      <c r="O35" s="28">
        <v>0.5</v>
      </c>
      <c r="P35" s="29">
        <v>25</v>
      </c>
      <c r="Q35" s="28">
        <v>0.75</v>
      </c>
      <c r="R35" s="29">
        <v>10</v>
      </c>
      <c r="S35" s="28">
        <v>5</v>
      </c>
      <c r="T35" s="27">
        <v>6.45</v>
      </c>
      <c r="U35" s="27">
        <v>8.5</v>
      </c>
      <c r="V35" s="27">
        <v>1.45</v>
      </c>
      <c r="W35" s="21">
        <f t="shared" si="1"/>
        <v>7.05</v>
      </c>
      <c r="X35" s="27">
        <v>9</v>
      </c>
      <c r="Y35" s="27">
        <v>3.1</v>
      </c>
      <c r="Z35" s="21">
        <f t="shared" si="2"/>
        <v>5.9</v>
      </c>
      <c r="AA35" s="27">
        <v>9</v>
      </c>
      <c r="AB35" s="27">
        <v>4.5</v>
      </c>
      <c r="AC35" s="21">
        <f t="shared" si="3"/>
        <v>4.5</v>
      </c>
      <c r="AD35" s="24">
        <f t="shared" si="4"/>
        <v>34.15</v>
      </c>
    </row>
    <row r="36" spans="1:30" ht="12.75">
      <c r="A36" s="16">
        <v>29</v>
      </c>
      <c r="B36" s="17" t="str">
        <f>'[1]pre'!B27</f>
        <v>Folbrechtová Nika</v>
      </c>
      <c r="C36" s="18">
        <f>'[1]pre'!C27</f>
        <v>2007</v>
      </c>
      <c r="D36" s="19">
        <f>'[1]pre'!F27</f>
        <v>122</v>
      </c>
      <c r="E36" s="18" t="str">
        <f>'[1]pre'!D27</f>
        <v>ČB</v>
      </c>
      <c r="F36" s="20" t="str">
        <f>'[1]pre'!E27</f>
        <v>Bagová, Dvořáková</v>
      </c>
      <c r="G36" s="27">
        <v>19.53</v>
      </c>
      <c r="H36" s="28">
        <v>1.25</v>
      </c>
      <c r="I36" s="29">
        <v>0</v>
      </c>
      <c r="J36" s="28">
        <v>0</v>
      </c>
      <c r="K36" s="29">
        <v>115</v>
      </c>
      <c r="L36" s="22">
        <f t="shared" si="0"/>
        <v>0.9426229508196722</v>
      </c>
      <c r="M36" s="28">
        <v>0.5</v>
      </c>
      <c r="N36" s="27">
        <v>34.32</v>
      </c>
      <c r="O36" s="28">
        <v>0.5</v>
      </c>
      <c r="P36" s="29">
        <v>35</v>
      </c>
      <c r="Q36" s="28">
        <v>1.5</v>
      </c>
      <c r="R36" s="29">
        <v>8</v>
      </c>
      <c r="S36" s="28">
        <v>4</v>
      </c>
      <c r="T36" s="27">
        <v>6.3</v>
      </c>
      <c r="U36" s="27">
        <v>8.5</v>
      </c>
      <c r="V36" s="27">
        <v>1.35</v>
      </c>
      <c r="W36" s="21">
        <f t="shared" si="1"/>
        <v>7.15</v>
      </c>
      <c r="X36" s="27">
        <v>10</v>
      </c>
      <c r="Y36" s="27">
        <v>3</v>
      </c>
      <c r="Z36" s="21">
        <f t="shared" si="2"/>
        <v>7</v>
      </c>
      <c r="AA36" s="27">
        <v>9</v>
      </c>
      <c r="AB36" s="27">
        <v>3.6</v>
      </c>
      <c r="AC36" s="21">
        <f t="shared" si="3"/>
        <v>5.4</v>
      </c>
      <c r="AD36" s="24">
        <f t="shared" si="4"/>
        <v>33.6</v>
      </c>
    </row>
    <row r="37" spans="1:30" ht="12.75">
      <c r="A37" s="16">
        <v>30</v>
      </c>
      <c r="B37" s="17" t="str">
        <f>'[1]pre'!B32</f>
        <v>Ošmerová Magdalena</v>
      </c>
      <c r="C37" s="18">
        <f>'[1]pre'!C32</f>
        <v>2008</v>
      </c>
      <c r="D37" s="19">
        <f>'[1]pre'!F32</f>
        <v>107</v>
      </c>
      <c r="E37" s="18" t="str">
        <f>'[1]pre'!D32</f>
        <v>ČB</v>
      </c>
      <c r="F37" s="20" t="str">
        <f>'[1]pre'!E32</f>
        <v>Fišerová, Pučejdlová</v>
      </c>
      <c r="G37" s="27">
        <v>21.07</v>
      </c>
      <c r="H37" s="28">
        <v>0.5</v>
      </c>
      <c r="I37" s="29">
        <v>1</v>
      </c>
      <c r="J37" s="28">
        <v>0.5</v>
      </c>
      <c r="K37" s="29">
        <v>112</v>
      </c>
      <c r="L37" s="22">
        <f t="shared" si="0"/>
        <v>1.0467289719626167</v>
      </c>
      <c r="M37" s="28">
        <v>1.75</v>
      </c>
      <c r="N37" s="27" t="s">
        <v>24</v>
      </c>
      <c r="O37" s="28">
        <v>0.25</v>
      </c>
      <c r="P37" s="29">
        <v>12</v>
      </c>
      <c r="Q37" s="28">
        <v>0</v>
      </c>
      <c r="R37" s="29">
        <v>10</v>
      </c>
      <c r="S37" s="28">
        <v>5</v>
      </c>
      <c r="T37" s="27">
        <v>6.45</v>
      </c>
      <c r="U37" s="27">
        <v>8.5</v>
      </c>
      <c r="V37" s="27">
        <v>2.4</v>
      </c>
      <c r="W37" s="21">
        <f t="shared" si="1"/>
        <v>6.1</v>
      </c>
      <c r="X37" s="27">
        <v>9</v>
      </c>
      <c r="Y37" s="27">
        <v>2.05</v>
      </c>
      <c r="Z37" s="21">
        <f t="shared" si="2"/>
        <v>6.95</v>
      </c>
      <c r="AA37" s="27">
        <v>9</v>
      </c>
      <c r="AB37" s="27">
        <v>3.05</v>
      </c>
      <c r="AC37" s="21">
        <f t="shared" si="3"/>
        <v>5.95</v>
      </c>
      <c r="AD37" s="24">
        <f t="shared" si="4"/>
        <v>33.449999999999996</v>
      </c>
    </row>
    <row r="38" spans="1:30" ht="12.75">
      <c r="A38" s="16">
        <v>31</v>
      </c>
      <c r="B38" s="17" t="str">
        <f>'[1]pre'!B29</f>
        <v>Candrová Michaela</v>
      </c>
      <c r="C38" s="18">
        <f>'[1]pre'!C29</f>
        <v>2007</v>
      </c>
      <c r="D38" s="19">
        <f>'[1]pre'!F29</f>
        <v>117</v>
      </c>
      <c r="E38" s="18" t="str">
        <f>'[1]pre'!D29</f>
        <v>ČB</v>
      </c>
      <c r="F38" s="20" t="str">
        <f>'[1]pre'!E29</f>
        <v>Bagová, Dvořáková</v>
      </c>
      <c r="G38" s="27">
        <v>19.03</v>
      </c>
      <c r="H38" s="28">
        <v>1.75</v>
      </c>
      <c r="I38" s="29">
        <v>1</v>
      </c>
      <c r="J38" s="28">
        <v>0.5</v>
      </c>
      <c r="K38" s="29">
        <v>121</v>
      </c>
      <c r="L38" s="22">
        <f t="shared" si="0"/>
        <v>1.0341880341880343</v>
      </c>
      <c r="M38" s="28">
        <v>1.5</v>
      </c>
      <c r="N38" s="27" t="s">
        <v>24</v>
      </c>
      <c r="O38" s="28">
        <v>0.25</v>
      </c>
      <c r="P38" s="29">
        <v>19</v>
      </c>
      <c r="Q38" s="28">
        <v>0.25</v>
      </c>
      <c r="R38" s="29">
        <v>5</v>
      </c>
      <c r="S38" s="28">
        <v>2.5</v>
      </c>
      <c r="T38" s="27">
        <v>7</v>
      </c>
      <c r="U38" s="27">
        <v>8.5</v>
      </c>
      <c r="V38" s="27">
        <v>2.45</v>
      </c>
      <c r="W38" s="21">
        <f t="shared" si="1"/>
        <v>6.05</v>
      </c>
      <c r="X38" s="27">
        <v>9</v>
      </c>
      <c r="Y38" s="27">
        <v>3.25</v>
      </c>
      <c r="Z38" s="21">
        <f t="shared" si="2"/>
        <v>5.75</v>
      </c>
      <c r="AA38" s="27">
        <v>10</v>
      </c>
      <c r="AB38" s="27">
        <v>5.1</v>
      </c>
      <c r="AC38" s="21">
        <f t="shared" si="3"/>
        <v>4.9</v>
      </c>
      <c r="AD38" s="24">
        <f t="shared" si="4"/>
        <v>30.450000000000003</v>
      </c>
    </row>
    <row r="39" spans="1:30" ht="12.75">
      <c r="A39" s="16">
        <v>32</v>
      </c>
      <c r="B39" s="17" t="str">
        <f>'[1]pre'!B19</f>
        <v>Řežábová Žaneta</v>
      </c>
      <c r="C39" s="18">
        <f>'[1]pre'!C19</f>
        <v>2007</v>
      </c>
      <c r="D39" s="19">
        <f>'[1]pre'!F19</f>
        <v>121</v>
      </c>
      <c r="E39" s="18" t="str">
        <f>'[1]pre'!D19</f>
        <v>TS</v>
      </c>
      <c r="F39" s="20" t="str">
        <f>'[1]pre'!E19</f>
        <v>Kocinová, Záhorková</v>
      </c>
      <c r="G39" s="27">
        <v>18.98</v>
      </c>
      <c r="H39" s="28">
        <v>2</v>
      </c>
      <c r="I39" s="29">
        <v>2</v>
      </c>
      <c r="J39" s="28">
        <v>1</v>
      </c>
      <c r="K39" s="29">
        <v>126</v>
      </c>
      <c r="L39" s="22">
        <f t="shared" si="0"/>
        <v>1.0413223140495869</v>
      </c>
      <c r="M39" s="28">
        <v>1.75</v>
      </c>
      <c r="N39" s="27">
        <v>28.42</v>
      </c>
      <c r="O39" s="28">
        <v>0.5</v>
      </c>
      <c r="P39" s="29">
        <v>44</v>
      </c>
      <c r="Q39" s="28">
        <v>2.25</v>
      </c>
      <c r="R39" s="29">
        <v>6</v>
      </c>
      <c r="S39" s="28">
        <v>3</v>
      </c>
      <c r="T39" s="27">
        <v>6.25</v>
      </c>
      <c r="U39" s="27">
        <v>8</v>
      </c>
      <c r="V39" s="27">
        <v>2.95</v>
      </c>
      <c r="W39" s="21">
        <f t="shared" si="1"/>
        <v>5.05</v>
      </c>
      <c r="X39" s="27">
        <v>9</v>
      </c>
      <c r="Y39" s="27">
        <v>3</v>
      </c>
      <c r="Z39" s="21">
        <f t="shared" si="2"/>
        <v>6</v>
      </c>
      <c r="AA39" s="27">
        <v>8</v>
      </c>
      <c r="AB39" s="27">
        <v>5.5</v>
      </c>
      <c r="AC39" s="21">
        <f t="shared" si="3"/>
        <v>2.5</v>
      </c>
      <c r="AD39" s="24">
        <f t="shared" si="4"/>
        <v>30.3</v>
      </c>
    </row>
    <row r="40" spans="1:30" ht="12.75">
      <c r="A40" s="16">
        <v>33</v>
      </c>
      <c r="B40" s="17" t="str">
        <f>'[1]pre'!B14</f>
        <v>Šlajsová Vanesa</v>
      </c>
      <c r="C40" s="18">
        <f>'[1]pre'!C14</f>
        <v>2007</v>
      </c>
      <c r="D40" s="19">
        <f>'[1]pre'!F14</f>
        <v>116</v>
      </c>
      <c r="E40" s="18" t="str">
        <f>'[1]pre'!D14</f>
        <v>TS</v>
      </c>
      <c r="F40" s="20" t="str">
        <f>'[1]pre'!E14</f>
        <v>Kunzová, Záhorková</v>
      </c>
      <c r="G40" s="27">
        <v>19.01</v>
      </c>
      <c r="H40" s="28">
        <v>1.75</v>
      </c>
      <c r="I40" s="29">
        <v>1</v>
      </c>
      <c r="J40" s="28">
        <v>0.5</v>
      </c>
      <c r="K40" s="29">
        <v>75</v>
      </c>
      <c r="L40" s="22">
        <f t="shared" si="0"/>
        <v>0.646551724137931</v>
      </c>
      <c r="M40" s="28">
        <v>0</v>
      </c>
      <c r="N40" s="27">
        <v>21.32</v>
      </c>
      <c r="O40" s="28">
        <v>0.5</v>
      </c>
      <c r="P40" s="29">
        <v>25</v>
      </c>
      <c r="Q40" s="28">
        <v>0.75</v>
      </c>
      <c r="R40" s="29">
        <v>10</v>
      </c>
      <c r="S40" s="28">
        <v>5</v>
      </c>
      <c r="T40" s="27">
        <v>5.75</v>
      </c>
      <c r="U40" s="27">
        <v>8.5</v>
      </c>
      <c r="V40" s="27">
        <v>2.7</v>
      </c>
      <c r="W40" s="21">
        <f t="shared" si="1"/>
        <v>5.8</v>
      </c>
      <c r="X40" s="27">
        <v>9</v>
      </c>
      <c r="Y40" s="27">
        <v>4.55</v>
      </c>
      <c r="Z40" s="21">
        <f t="shared" si="2"/>
        <v>4.45</v>
      </c>
      <c r="AA40" s="27">
        <v>10</v>
      </c>
      <c r="AB40" s="27">
        <v>4.5</v>
      </c>
      <c r="AC40" s="21">
        <f t="shared" si="3"/>
        <v>5.5</v>
      </c>
      <c r="AD40" s="24">
        <f t="shared" si="4"/>
        <v>30</v>
      </c>
    </row>
    <row r="41" spans="1:30" ht="12.75">
      <c r="A41" s="16">
        <v>34</v>
      </c>
      <c r="B41" s="17" t="str">
        <f>'[1]pre'!B37</f>
        <v>Voglová Adéla</v>
      </c>
      <c r="C41" s="18">
        <f>'[1]pre'!C37</f>
        <v>2008</v>
      </c>
      <c r="D41" s="19">
        <f>'[1]pre'!F37</f>
        <v>106</v>
      </c>
      <c r="E41" s="18" t="str">
        <f>'[1]pre'!D37</f>
        <v>ČB</v>
      </c>
      <c r="F41" s="20" t="str">
        <f>'[1]pre'!E37</f>
        <v>Fišerová, Pučejdlová</v>
      </c>
      <c r="G41" s="27">
        <v>20.25</v>
      </c>
      <c r="H41" s="28">
        <v>1</v>
      </c>
      <c r="I41" s="29">
        <v>0</v>
      </c>
      <c r="J41" s="28">
        <v>0</v>
      </c>
      <c r="K41" s="29">
        <v>119</v>
      </c>
      <c r="L41" s="22">
        <f t="shared" si="0"/>
        <v>1.1226415094339623</v>
      </c>
      <c r="M41" s="28">
        <v>2.75</v>
      </c>
      <c r="N41" s="27">
        <v>0</v>
      </c>
      <c r="O41" s="28">
        <v>0</v>
      </c>
      <c r="P41" s="29">
        <v>15</v>
      </c>
      <c r="Q41" s="28">
        <v>0.25</v>
      </c>
      <c r="R41" s="29">
        <v>10</v>
      </c>
      <c r="S41" s="28">
        <v>5</v>
      </c>
      <c r="T41" s="27">
        <v>6.5</v>
      </c>
      <c r="U41" s="27">
        <v>0</v>
      </c>
      <c r="V41" s="27">
        <v>0</v>
      </c>
      <c r="W41" s="21">
        <f t="shared" si="1"/>
        <v>0</v>
      </c>
      <c r="X41" s="27">
        <v>9</v>
      </c>
      <c r="Y41" s="27">
        <v>1.45</v>
      </c>
      <c r="Z41" s="21">
        <f t="shared" si="2"/>
        <v>7.55</v>
      </c>
      <c r="AA41" s="27">
        <v>9</v>
      </c>
      <c r="AB41" s="27">
        <v>2.8</v>
      </c>
      <c r="AC41" s="21">
        <f t="shared" si="3"/>
        <v>6.2</v>
      </c>
      <c r="AD41" s="24">
        <f t="shared" si="4"/>
        <v>29.25</v>
      </c>
    </row>
    <row r="42" spans="1:30" ht="12.75">
      <c r="A42" s="16">
        <v>35</v>
      </c>
      <c r="B42" s="17" t="str">
        <f>'[1]pre'!B15</f>
        <v>Beidáková Tereza</v>
      </c>
      <c r="C42" s="18">
        <f>'[1]pre'!C15</f>
        <v>2007</v>
      </c>
      <c r="D42" s="19">
        <f>'[1]pre'!F15</f>
        <v>115</v>
      </c>
      <c r="E42" s="18" t="str">
        <f>'[1]pre'!D15</f>
        <v>TS</v>
      </c>
      <c r="F42" s="20" t="str">
        <f>'[1]pre'!E15</f>
        <v>Kocinová, Záhorková</v>
      </c>
      <c r="G42" s="27">
        <v>18.81</v>
      </c>
      <c r="H42" s="28">
        <v>2</v>
      </c>
      <c r="I42" s="29">
        <v>0</v>
      </c>
      <c r="J42" s="28">
        <v>0</v>
      </c>
      <c r="K42" s="29">
        <v>127</v>
      </c>
      <c r="L42" s="22">
        <f t="shared" si="0"/>
        <v>1.1043478260869566</v>
      </c>
      <c r="M42" s="28">
        <v>2.5</v>
      </c>
      <c r="N42" s="27">
        <v>21.92</v>
      </c>
      <c r="O42" s="28">
        <v>0.5</v>
      </c>
      <c r="P42" s="29">
        <v>31</v>
      </c>
      <c r="Q42" s="28">
        <v>1.25</v>
      </c>
      <c r="R42" s="29">
        <v>2</v>
      </c>
      <c r="S42" s="28">
        <v>1</v>
      </c>
      <c r="T42" s="27">
        <v>6</v>
      </c>
      <c r="U42" s="27">
        <v>8.5</v>
      </c>
      <c r="V42" s="27">
        <v>4.5</v>
      </c>
      <c r="W42" s="21">
        <f t="shared" si="1"/>
        <v>4</v>
      </c>
      <c r="X42" s="27">
        <v>9</v>
      </c>
      <c r="Y42" s="27">
        <v>2.7</v>
      </c>
      <c r="Z42" s="21">
        <f t="shared" si="2"/>
        <v>6.3</v>
      </c>
      <c r="AA42" s="27">
        <v>9</v>
      </c>
      <c r="AB42" s="27">
        <v>4.4</v>
      </c>
      <c r="AC42" s="21">
        <f t="shared" si="3"/>
        <v>4.6</v>
      </c>
      <c r="AD42" s="24">
        <f t="shared" si="4"/>
        <v>28.15</v>
      </c>
    </row>
    <row r="43" spans="1:30" ht="12.75">
      <c r="A43" s="16">
        <v>36</v>
      </c>
      <c r="B43" s="17" t="str">
        <f>'[1]pre'!B16</f>
        <v>Janišová Jolana</v>
      </c>
      <c r="C43" s="18">
        <f>'[1]pre'!C16</f>
        <v>2007</v>
      </c>
      <c r="D43" s="19">
        <f>'[1]pre'!F16</f>
        <v>125</v>
      </c>
      <c r="E43" s="18" t="str">
        <f>'[1]pre'!D16</f>
        <v>TS</v>
      </c>
      <c r="F43" s="20" t="str">
        <f>'[1]pre'!E16</f>
        <v>Kocinová, Záhorková</v>
      </c>
      <c r="G43" s="27">
        <v>17.21</v>
      </c>
      <c r="H43" s="28">
        <v>3.75</v>
      </c>
      <c r="I43" s="29">
        <v>3</v>
      </c>
      <c r="J43" s="28">
        <v>1.5</v>
      </c>
      <c r="K43" s="29">
        <v>140</v>
      </c>
      <c r="L43" s="22">
        <f t="shared" si="0"/>
        <v>1.12</v>
      </c>
      <c r="M43" s="28">
        <v>2.75</v>
      </c>
      <c r="N43" s="27">
        <v>23.48</v>
      </c>
      <c r="O43" s="28">
        <v>0.5</v>
      </c>
      <c r="P43" s="29">
        <v>23</v>
      </c>
      <c r="Q43" s="28">
        <v>0.5</v>
      </c>
      <c r="R43" s="29">
        <v>5</v>
      </c>
      <c r="S43" s="28">
        <v>2.5</v>
      </c>
      <c r="T43" s="27">
        <v>6.1</v>
      </c>
      <c r="U43" s="27">
        <v>8</v>
      </c>
      <c r="V43" s="27">
        <v>6.5</v>
      </c>
      <c r="W43" s="21">
        <f t="shared" si="1"/>
        <v>1.5</v>
      </c>
      <c r="X43" s="27">
        <v>9</v>
      </c>
      <c r="Y43" s="27">
        <v>4.25</v>
      </c>
      <c r="Z43" s="21">
        <f t="shared" si="2"/>
        <v>4.75</v>
      </c>
      <c r="AA43" s="27">
        <v>8</v>
      </c>
      <c r="AB43" s="27">
        <v>4.9</v>
      </c>
      <c r="AC43" s="21">
        <f t="shared" si="3"/>
        <v>3.0999999999999996</v>
      </c>
      <c r="AD43" s="24">
        <f t="shared" si="4"/>
        <v>26.950000000000003</v>
      </c>
    </row>
    <row r="44" spans="1:30" ht="12.75">
      <c r="A44" s="16">
        <v>37</v>
      </c>
      <c r="B44" s="17" t="str">
        <f>'[1]pre'!B20</f>
        <v>Šedivá Adéla</v>
      </c>
      <c r="C44" s="18">
        <f>'[1]pre'!C20</f>
        <v>2007</v>
      </c>
      <c r="D44" s="19">
        <f>'[1]pre'!F20</f>
        <v>119</v>
      </c>
      <c r="E44" s="18" t="str">
        <f>'[1]pre'!D20</f>
        <v>TS</v>
      </c>
      <c r="F44" s="20" t="str">
        <f>'[1]pre'!E20</f>
        <v>Kocinová, Záhorková</v>
      </c>
      <c r="G44" s="27">
        <v>18.72</v>
      </c>
      <c r="H44" s="28">
        <v>2.25</v>
      </c>
      <c r="I44" s="29">
        <v>1</v>
      </c>
      <c r="J44" s="28">
        <v>0.5</v>
      </c>
      <c r="K44" s="29">
        <v>116</v>
      </c>
      <c r="L44" s="22">
        <f t="shared" si="0"/>
        <v>0.9747899159663865</v>
      </c>
      <c r="M44" s="28">
        <v>0.75</v>
      </c>
      <c r="N44" s="27" t="s">
        <v>24</v>
      </c>
      <c r="O44" s="28">
        <v>0.25</v>
      </c>
      <c r="P44" s="29">
        <v>8</v>
      </c>
      <c r="Q44" s="28">
        <v>0</v>
      </c>
      <c r="R44" s="29">
        <v>5</v>
      </c>
      <c r="S44" s="28">
        <v>2.5</v>
      </c>
      <c r="T44" s="27">
        <v>4.5</v>
      </c>
      <c r="U44" s="27">
        <v>2</v>
      </c>
      <c r="V44" s="27">
        <v>1.5</v>
      </c>
      <c r="W44" s="21">
        <f t="shared" si="1"/>
        <v>0.5</v>
      </c>
      <c r="X44" s="27">
        <v>9</v>
      </c>
      <c r="Y44" s="27">
        <v>3.5</v>
      </c>
      <c r="Z44" s="21">
        <f t="shared" si="2"/>
        <v>5.5</v>
      </c>
      <c r="AA44" s="27">
        <v>8</v>
      </c>
      <c r="AB44" s="27">
        <v>5</v>
      </c>
      <c r="AC44" s="21">
        <f t="shared" si="3"/>
        <v>3</v>
      </c>
      <c r="AD44" s="24">
        <f t="shared" si="4"/>
        <v>19.75</v>
      </c>
    </row>
    <row r="45" spans="1:30" ht="12.75">
      <c r="A45" s="16">
        <v>38</v>
      </c>
      <c r="B45" s="17" t="str">
        <f>'[1]pre'!B11</f>
        <v>Fuxová Barbora</v>
      </c>
      <c r="C45" s="18">
        <f>'[1]pre'!C11</f>
        <v>2008</v>
      </c>
      <c r="D45" s="19">
        <f>'[1]pre'!F11</f>
        <v>117</v>
      </c>
      <c r="E45" s="18" t="str">
        <f>'[1]pre'!D11</f>
        <v>NV</v>
      </c>
      <c r="F45" s="20" t="str">
        <f>'[1]pre'!E11</f>
        <v>Dytrichová, Fuxová</v>
      </c>
      <c r="G45" s="27">
        <v>21.27</v>
      </c>
      <c r="H45" s="28">
        <v>0.5</v>
      </c>
      <c r="I45" s="29">
        <v>0</v>
      </c>
      <c r="J45" s="28">
        <v>0</v>
      </c>
      <c r="K45" s="29">
        <v>96</v>
      </c>
      <c r="L45" s="22">
        <f t="shared" si="0"/>
        <v>0.8205128205128205</v>
      </c>
      <c r="M45" s="28">
        <v>0</v>
      </c>
      <c r="N45" s="27">
        <v>0</v>
      </c>
      <c r="O45" s="28">
        <v>0</v>
      </c>
      <c r="P45" s="29">
        <v>32</v>
      </c>
      <c r="Q45" s="28">
        <v>1.25</v>
      </c>
      <c r="R45" s="29">
        <v>1</v>
      </c>
      <c r="S45" s="28">
        <v>0.5</v>
      </c>
      <c r="T45" s="27">
        <v>7.6</v>
      </c>
      <c r="U45" s="27">
        <v>3</v>
      </c>
      <c r="V45" s="27">
        <v>2</v>
      </c>
      <c r="W45" s="21">
        <f t="shared" si="1"/>
        <v>1</v>
      </c>
      <c r="X45" s="27">
        <v>9</v>
      </c>
      <c r="Y45" s="27">
        <v>4.25</v>
      </c>
      <c r="Z45" s="21">
        <f t="shared" si="2"/>
        <v>4.75</v>
      </c>
      <c r="AA45" s="27">
        <v>7</v>
      </c>
      <c r="AB45" s="27">
        <v>4.2</v>
      </c>
      <c r="AC45" s="21">
        <f t="shared" si="3"/>
        <v>2.8</v>
      </c>
      <c r="AD45" s="24">
        <f t="shared" si="4"/>
        <v>18.4</v>
      </c>
    </row>
    <row r="46" spans="1:30" ht="12.75">
      <c r="A46" s="16">
        <v>39</v>
      </c>
      <c r="B46" s="17" t="str">
        <f>'[1]pre'!B12</f>
        <v>Filisteinová Dominika</v>
      </c>
      <c r="C46" s="18">
        <f>'[1]pre'!C12</f>
        <v>2008</v>
      </c>
      <c r="D46" s="19">
        <f>'[1]pre'!F12</f>
        <v>115</v>
      </c>
      <c r="E46" s="18" t="str">
        <f>'[1]pre'!D12</f>
        <v>TS</v>
      </c>
      <c r="F46" s="20" t="str">
        <f>'[1]pre'!E12</f>
        <v>Častová, Hanušová</v>
      </c>
      <c r="G46" s="27">
        <v>20.88</v>
      </c>
      <c r="H46" s="28">
        <v>0.75</v>
      </c>
      <c r="I46" s="29">
        <v>0</v>
      </c>
      <c r="J46" s="28">
        <v>0</v>
      </c>
      <c r="K46" s="29">
        <v>121</v>
      </c>
      <c r="L46" s="22">
        <f t="shared" si="0"/>
        <v>1.0521739130434782</v>
      </c>
      <c r="M46" s="28">
        <v>1.75</v>
      </c>
      <c r="N46" s="27">
        <v>0</v>
      </c>
      <c r="O46" s="28">
        <v>0</v>
      </c>
      <c r="P46" s="29">
        <v>12</v>
      </c>
      <c r="Q46" s="28">
        <v>0</v>
      </c>
      <c r="R46" s="29">
        <v>8</v>
      </c>
      <c r="S46" s="28">
        <v>4</v>
      </c>
      <c r="T46" s="27">
        <v>4</v>
      </c>
      <c r="U46" s="27">
        <v>0</v>
      </c>
      <c r="V46" s="27">
        <v>0</v>
      </c>
      <c r="W46" s="21">
        <f t="shared" si="1"/>
        <v>0</v>
      </c>
      <c r="X46" s="27">
        <v>9</v>
      </c>
      <c r="Y46" s="27">
        <v>5.5</v>
      </c>
      <c r="Z46" s="21">
        <f t="shared" si="2"/>
        <v>3.5</v>
      </c>
      <c r="AA46" s="27">
        <v>9</v>
      </c>
      <c r="AB46" s="27">
        <v>4.9</v>
      </c>
      <c r="AC46" s="21">
        <f t="shared" si="3"/>
        <v>4.1</v>
      </c>
      <c r="AD46" s="24">
        <f t="shared" si="4"/>
        <v>18.1</v>
      </c>
    </row>
    <row r="47" spans="1:30" ht="13.5" thickBot="1">
      <c r="A47" s="30">
        <v>40</v>
      </c>
      <c r="B47" s="31" t="str">
        <f>'[1]pre'!B22</f>
        <v>Jeknerová Kateřina</v>
      </c>
      <c r="C47" s="32">
        <f>'[1]pre'!C22</f>
        <v>2008</v>
      </c>
      <c r="D47" s="33">
        <f>'[1]pre'!F22</f>
        <v>112</v>
      </c>
      <c r="E47" s="32" t="str">
        <f>'[1]pre'!D22</f>
        <v>TS</v>
      </c>
      <c r="F47" s="34" t="str">
        <f>'[1]pre'!E22</f>
        <v>Častová, Hanušová</v>
      </c>
      <c r="G47" s="35">
        <v>24.99</v>
      </c>
      <c r="H47" s="36">
        <v>0</v>
      </c>
      <c r="I47" s="37">
        <v>1</v>
      </c>
      <c r="J47" s="36">
        <v>0.5</v>
      </c>
      <c r="K47" s="37">
        <v>111</v>
      </c>
      <c r="L47" s="36">
        <f t="shared" si="0"/>
        <v>0.9910714285714286</v>
      </c>
      <c r="M47" s="36">
        <v>1</v>
      </c>
      <c r="N47" s="35">
        <v>52.07</v>
      </c>
      <c r="O47" s="36">
        <v>0.5</v>
      </c>
      <c r="P47" s="37">
        <v>14</v>
      </c>
      <c r="Q47" s="36">
        <v>0</v>
      </c>
      <c r="R47" s="37">
        <v>10</v>
      </c>
      <c r="S47" s="36">
        <v>5</v>
      </c>
      <c r="T47" s="35">
        <v>4.5</v>
      </c>
      <c r="U47" s="35">
        <v>2</v>
      </c>
      <c r="V47" s="35">
        <v>1.6</v>
      </c>
      <c r="W47" s="35">
        <f t="shared" si="1"/>
        <v>0.3999999999999999</v>
      </c>
      <c r="X47" s="35">
        <v>9</v>
      </c>
      <c r="Y47" s="35">
        <v>6.5</v>
      </c>
      <c r="Z47" s="35">
        <f t="shared" si="2"/>
        <v>2.5</v>
      </c>
      <c r="AA47" s="35">
        <v>8</v>
      </c>
      <c r="AB47" s="35">
        <v>6</v>
      </c>
      <c r="AC47" s="35">
        <f t="shared" si="3"/>
        <v>2</v>
      </c>
      <c r="AD47" s="38">
        <f t="shared" si="4"/>
        <v>16.4</v>
      </c>
    </row>
    <row r="49" spans="2:3" ht="12.75">
      <c r="B49" s="39" t="s">
        <v>25</v>
      </c>
      <c r="C49" s="1" t="s">
        <v>26</v>
      </c>
    </row>
    <row r="50" ht="12.75">
      <c r="C50" s="1" t="s">
        <v>27</v>
      </c>
    </row>
    <row r="51" ht="12.75">
      <c r="C51" s="1" t="s">
        <v>28</v>
      </c>
    </row>
    <row r="52" ht="12.75">
      <c r="C52" s="1" t="s">
        <v>29</v>
      </c>
    </row>
    <row r="53" ht="12.75">
      <c r="C53" s="1" t="s">
        <v>30</v>
      </c>
    </row>
    <row r="54" ht="12.75">
      <c r="C54" s="1" t="s">
        <v>31</v>
      </c>
    </row>
  </sheetData>
  <sheetProtection/>
  <mergeCells count="21">
    <mergeCell ref="U6:W7"/>
    <mergeCell ref="G5:S5"/>
    <mergeCell ref="AA6:AC7"/>
    <mergeCell ref="AD5:AD7"/>
    <mergeCell ref="G6:H6"/>
    <mergeCell ref="I6:J6"/>
    <mergeCell ref="K6:M6"/>
    <mergeCell ref="N6:O6"/>
    <mergeCell ref="P6:Q6"/>
    <mergeCell ref="R6:S6"/>
    <mergeCell ref="T6:T7"/>
    <mergeCell ref="T5:AC5"/>
    <mergeCell ref="X6:Z7"/>
    <mergeCell ref="A1:AD1"/>
    <mergeCell ref="T2:AC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1968503937007874" header="0" footer="0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5.140625" style="1" customWidth="1"/>
    <col min="6" max="6" width="14.7109375" style="1" customWidth="1"/>
    <col min="7" max="13" width="5.7109375" style="1" customWidth="1"/>
    <col min="14" max="14" width="6.7109375" style="1" bestFit="1" customWidth="1"/>
    <col min="15" max="19" width="5.7109375" style="1" customWidth="1"/>
    <col min="20" max="20" width="7.140625" style="1" customWidth="1"/>
    <col min="21" max="29" width="5.00390625" style="1" customWidth="1"/>
    <col min="30" max="30" width="7.7109375" style="1" customWidth="1"/>
    <col min="31" max="16384" width="9.140625" style="1" customWidth="1"/>
  </cols>
  <sheetData>
    <row r="1" spans="1:30" ht="18.75" customHeight="1">
      <c r="A1" s="65" t="str">
        <f>'[2]pre'!A1</f>
        <v>6. ročník - Podzimní závod přípravek Trhové Sviny - 30.11.2013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2:29" ht="12.75" customHeight="1">
      <c r="B2" s="2" t="s">
        <v>0</v>
      </c>
      <c r="C2" s="3"/>
      <c r="D2" s="3"/>
      <c r="E2" s="4" t="s">
        <v>32</v>
      </c>
      <c r="T2" s="66" t="str">
        <f>'[2]pre'!D4</f>
        <v>kategorie 2006</v>
      </c>
      <c r="U2" s="66"/>
      <c r="V2" s="66"/>
      <c r="W2" s="66"/>
      <c r="X2" s="66"/>
      <c r="Y2" s="66"/>
      <c r="Z2" s="66"/>
      <c r="AA2" s="66"/>
      <c r="AB2" s="66"/>
      <c r="AC2" s="66"/>
    </row>
    <row r="3" spans="2:29" ht="12.75" customHeight="1">
      <c r="B3" s="2" t="s">
        <v>1</v>
      </c>
      <c r="C3" s="3"/>
      <c r="D3" s="3"/>
      <c r="E3" s="4" t="str">
        <f>'[2]pre'!D3</f>
        <v>MVDr. Hálová Naďa</v>
      </c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20:29" ht="13.5" customHeight="1" thickBot="1"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30" ht="13.5" customHeight="1">
      <c r="A5" s="82" t="s">
        <v>2</v>
      </c>
      <c r="B5" s="81" t="s">
        <v>3</v>
      </c>
      <c r="C5" s="87" t="s">
        <v>4</v>
      </c>
      <c r="D5" s="87" t="s">
        <v>5</v>
      </c>
      <c r="E5" s="81" t="s">
        <v>6</v>
      </c>
      <c r="F5" s="81" t="s">
        <v>7</v>
      </c>
      <c r="G5" s="81" t="s">
        <v>8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 t="s">
        <v>9</v>
      </c>
      <c r="U5" s="81"/>
      <c r="V5" s="81"/>
      <c r="W5" s="81"/>
      <c r="X5" s="81"/>
      <c r="Y5" s="81"/>
      <c r="Z5" s="81"/>
      <c r="AA5" s="81"/>
      <c r="AB5" s="81"/>
      <c r="AC5" s="81"/>
      <c r="AD5" s="75" t="s">
        <v>10</v>
      </c>
    </row>
    <row r="6" spans="1:30" ht="13.5" customHeight="1">
      <c r="A6" s="83"/>
      <c r="B6" s="85"/>
      <c r="C6" s="85"/>
      <c r="D6" s="85"/>
      <c r="E6" s="85"/>
      <c r="F6" s="85"/>
      <c r="G6" s="78" t="s">
        <v>11</v>
      </c>
      <c r="H6" s="78"/>
      <c r="I6" s="78" t="s">
        <v>12</v>
      </c>
      <c r="J6" s="78"/>
      <c r="K6" s="78" t="s">
        <v>13</v>
      </c>
      <c r="L6" s="78"/>
      <c r="M6" s="78"/>
      <c r="N6" s="78" t="s">
        <v>14</v>
      </c>
      <c r="O6" s="78"/>
      <c r="P6" s="78" t="s">
        <v>15</v>
      </c>
      <c r="Q6" s="78"/>
      <c r="R6" s="78" t="s">
        <v>16</v>
      </c>
      <c r="S6" s="78"/>
      <c r="T6" s="78" t="s">
        <v>17</v>
      </c>
      <c r="U6" s="59" t="s">
        <v>18</v>
      </c>
      <c r="V6" s="60"/>
      <c r="W6" s="61"/>
      <c r="X6" s="59" t="s">
        <v>19</v>
      </c>
      <c r="Y6" s="60"/>
      <c r="Z6" s="61"/>
      <c r="AA6" s="59" t="s">
        <v>20</v>
      </c>
      <c r="AB6" s="60"/>
      <c r="AC6" s="61"/>
      <c r="AD6" s="76"/>
    </row>
    <row r="7" spans="1:30" ht="13.5" customHeight="1" thickBot="1">
      <c r="A7" s="84"/>
      <c r="B7" s="86"/>
      <c r="C7" s="86"/>
      <c r="D7" s="86"/>
      <c r="E7" s="86"/>
      <c r="F7" s="86"/>
      <c r="G7" s="6" t="s">
        <v>21</v>
      </c>
      <c r="H7" s="6" t="s">
        <v>22</v>
      </c>
      <c r="I7" s="6" t="s">
        <v>21</v>
      </c>
      <c r="J7" s="6" t="s">
        <v>22</v>
      </c>
      <c r="K7" s="6" t="s">
        <v>21</v>
      </c>
      <c r="L7" s="6" t="s">
        <v>23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88"/>
      <c r="U7" s="62"/>
      <c r="V7" s="63"/>
      <c r="W7" s="64"/>
      <c r="X7" s="62"/>
      <c r="Y7" s="63"/>
      <c r="Z7" s="64"/>
      <c r="AA7" s="62"/>
      <c r="AB7" s="63"/>
      <c r="AC7" s="64"/>
      <c r="AD7" s="77"/>
    </row>
    <row r="8" spans="1:30" ht="12.75" customHeight="1">
      <c r="A8" s="7">
        <v>1</v>
      </c>
      <c r="B8" s="40" t="str">
        <f>'[2]pre'!B10</f>
        <v>Krajňáková Nela</v>
      </c>
      <c r="C8" s="41">
        <f>'[2]pre'!C10</f>
        <v>2006</v>
      </c>
      <c r="D8" s="42">
        <f>'[2]pre'!F10</f>
        <v>120</v>
      </c>
      <c r="E8" s="41" t="str">
        <f>'[2]pre'!D10</f>
        <v>JH</v>
      </c>
      <c r="F8" s="43" t="str">
        <f>'[2]pre'!E10</f>
        <v>Dubová, Parma</v>
      </c>
      <c r="G8" s="12">
        <v>16.41</v>
      </c>
      <c r="H8" s="13">
        <v>4.5</v>
      </c>
      <c r="I8" s="12">
        <v>10</v>
      </c>
      <c r="J8" s="13">
        <v>5</v>
      </c>
      <c r="K8" s="14">
        <v>162</v>
      </c>
      <c r="L8" s="13">
        <f>K8/D8</f>
        <v>1.35</v>
      </c>
      <c r="M8" s="13">
        <v>5</v>
      </c>
      <c r="N8" s="12">
        <v>7.88</v>
      </c>
      <c r="O8" s="13">
        <v>3.75</v>
      </c>
      <c r="P8" s="14">
        <v>84</v>
      </c>
      <c r="Q8" s="13">
        <v>4.75</v>
      </c>
      <c r="R8" s="14">
        <v>10</v>
      </c>
      <c r="S8" s="13">
        <v>5</v>
      </c>
      <c r="T8" s="13">
        <v>8.5</v>
      </c>
      <c r="U8" s="12">
        <v>10</v>
      </c>
      <c r="V8" s="12">
        <v>1.45</v>
      </c>
      <c r="W8" s="12">
        <f>U8-V8</f>
        <v>8.55</v>
      </c>
      <c r="X8" s="12">
        <v>10</v>
      </c>
      <c r="Y8" s="12">
        <v>1.15</v>
      </c>
      <c r="Z8" s="12">
        <f>X8-Y8</f>
        <v>8.85</v>
      </c>
      <c r="AA8" s="12">
        <v>10</v>
      </c>
      <c r="AB8" s="12">
        <v>1.6</v>
      </c>
      <c r="AC8" s="12">
        <f>AA8-AB8</f>
        <v>8.4</v>
      </c>
      <c r="AD8" s="15">
        <f aca="true" t="shared" si="0" ref="AD8:AD18">SUM(H8+J8+M8+O8+Q8+S8+T8+W8+Z8+AC8)</f>
        <v>62.3</v>
      </c>
    </row>
    <row r="9" spans="1:30" ht="12.75" customHeight="1">
      <c r="A9" s="16">
        <v>1</v>
      </c>
      <c r="B9" s="17" t="str">
        <f>'[2]pre'!B11</f>
        <v>Krajňáková Eliška</v>
      </c>
      <c r="C9" s="18">
        <f>'[2]pre'!C11</f>
        <v>2006</v>
      </c>
      <c r="D9" s="19">
        <f>'[2]pre'!F11</f>
        <v>118</v>
      </c>
      <c r="E9" s="18" t="str">
        <f>'[2]pre'!D11</f>
        <v>JH</v>
      </c>
      <c r="F9" s="20" t="str">
        <f>'[2]pre'!E11</f>
        <v>Dubová, Parma</v>
      </c>
      <c r="G9" s="21">
        <v>16.55</v>
      </c>
      <c r="H9" s="22">
        <v>4.25</v>
      </c>
      <c r="I9" s="21">
        <v>10</v>
      </c>
      <c r="J9" s="22">
        <v>5</v>
      </c>
      <c r="K9" s="23">
        <v>162</v>
      </c>
      <c r="L9" s="22">
        <f>K9/D9</f>
        <v>1.3728813559322033</v>
      </c>
      <c r="M9" s="22">
        <v>5</v>
      </c>
      <c r="N9" s="21">
        <v>7.86</v>
      </c>
      <c r="O9" s="22">
        <v>3.75</v>
      </c>
      <c r="P9" s="23">
        <v>75</v>
      </c>
      <c r="Q9" s="22">
        <v>4</v>
      </c>
      <c r="R9" s="23">
        <v>10</v>
      </c>
      <c r="S9" s="22">
        <v>5</v>
      </c>
      <c r="T9" s="22">
        <v>8.65</v>
      </c>
      <c r="U9" s="21">
        <v>10</v>
      </c>
      <c r="V9" s="21">
        <v>1.4</v>
      </c>
      <c r="W9" s="21">
        <f>U9-V9</f>
        <v>8.6</v>
      </c>
      <c r="X9" s="21">
        <v>10</v>
      </c>
      <c r="Y9" s="21">
        <v>1.15</v>
      </c>
      <c r="Z9" s="21">
        <f>X9-Y9</f>
        <v>8.85</v>
      </c>
      <c r="AA9" s="21">
        <v>10</v>
      </c>
      <c r="AB9" s="21">
        <v>0.8</v>
      </c>
      <c r="AC9" s="21">
        <f>AA9-AB9</f>
        <v>9.2</v>
      </c>
      <c r="AD9" s="24">
        <f t="shared" si="0"/>
        <v>62.3</v>
      </c>
    </row>
    <row r="10" spans="1:30" ht="12.75" customHeight="1">
      <c r="A10" s="16">
        <v>3</v>
      </c>
      <c r="B10" s="17" t="str">
        <f>'[2]pre'!B9</f>
        <v>Omastová Karolína</v>
      </c>
      <c r="C10" s="18">
        <f>'[2]pre'!C9</f>
        <v>2006</v>
      </c>
      <c r="D10" s="19">
        <f>'[2]pre'!F9</f>
        <v>125</v>
      </c>
      <c r="E10" s="18" t="str">
        <f>'[2]pre'!D9</f>
        <v>NV</v>
      </c>
      <c r="F10" s="20" t="str">
        <f>'[2]pre'!E9</f>
        <v>Dytrichová, Fuxová</v>
      </c>
      <c r="G10" s="21">
        <v>15.68</v>
      </c>
      <c r="H10" s="22">
        <v>5</v>
      </c>
      <c r="I10" s="21">
        <v>10</v>
      </c>
      <c r="J10" s="22">
        <v>5</v>
      </c>
      <c r="K10" s="23">
        <v>162</v>
      </c>
      <c r="L10" s="22">
        <f aca="true" t="shared" si="1" ref="L10:L17">K10/D10</f>
        <v>1.296</v>
      </c>
      <c r="M10" s="22">
        <v>4.75</v>
      </c>
      <c r="N10" s="21">
        <v>7.16</v>
      </c>
      <c r="O10" s="22">
        <v>4.25</v>
      </c>
      <c r="P10" s="23">
        <v>78</v>
      </c>
      <c r="Q10" s="22">
        <v>4.25</v>
      </c>
      <c r="R10" s="23">
        <v>10</v>
      </c>
      <c r="S10" s="22">
        <v>5</v>
      </c>
      <c r="T10" s="22">
        <v>8</v>
      </c>
      <c r="U10" s="21">
        <v>10</v>
      </c>
      <c r="V10" s="21">
        <v>1.35</v>
      </c>
      <c r="W10" s="21">
        <f aca="true" t="shared" si="2" ref="W10:W17">U10-V10</f>
        <v>8.65</v>
      </c>
      <c r="X10" s="21">
        <v>10</v>
      </c>
      <c r="Y10" s="21">
        <v>1.55</v>
      </c>
      <c r="Z10" s="21">
        <f aca="true" t="shared" si="3" ref="Z10:Z17">X10-Y10</f>
        <v>8.45</v>
      </c>
      <c r="AA10" s="21">
        <v>10</v>
      </c>
      <c r="AB10" s="21">
        <v>1.3</v>
      </c>
      <c r="AC10" s="21">
        <f aca="true" t="shared" si="4" ref="AC10:AC17">AA10-AB10</f>
        <v>8.7</v>
      </c>
      <c r="AD10" s="24">
        <f t="shared" si="0"/>
        <v>62.05</v>
      </c>
    </row>
    <row r="11" spans="1:30" ht="12.75" customHeight="1">
      <c r="A11" s="16">
        <v>4</v>
      </c>
      <c r="B11" s="17" t="str">
        <f>'[2]pre'!B13</f>
        <v>Staňková Tereza</v>
      </c>
      <c r="C11" s="18">
        <f>'[2]pre'!C13</f>
        <v>2006</v>
      </c>
      <c r="D11" s="19">
        <f>'[2]pre'!F13</f>
        <v>125</v>
      </c>
      <c r="E11" s="18" t="str">
        <f>'[2]pre'!D13</f>
        <v>JH</v>
      </c>
      <c r="F11" s="20" t="str">
        <f>'[2]pre'!E13</f>
        <v>Dubová, Parma</v>
      </c>
      <c r="G11" s="21">
        <v>17.38</v>
      </c>
      <c r="H11" s="22">
        <v>3.5</v>
      </c>
      <c r="I11" s="21">
        <v>10</v>
      </c>
      <c r="J11" s="22">
        <v>5</v>
      </c>
      <c r="K11" s="23">
        <v>171</v>
      </c>
      <c r="L11" s="22">
        <f t="shared" si="1"/>
        <v>1.368</v>
      </c>
      <c r="M11" s="22">
        <v>5</v>
      </c>
      <c r="N11" s="21">
        <v>8.7</v>
      </c>
      <c r="O11" s="22">
        <v>3</v>
      </c>
      <c r="P11" s="23">
        <v>67</v>
      </c>
      <c r="Q11" s="22">
        <v>3.5</v>
      </c>
      <c r="R11" s="23">
        <v>10</v>
      </c>
      <c r="S11" s="22">
        <v>5</v>
      </c>
      <c r="T11" s="22">
        <v>8.25</v>
      </c>
      <c r="U11" s="21">
        <v>10</v>
      </c>
      <c r="V11" s="21">
        <v>1.7</v>
      </c>
      <c r="W11" s="21">
        <f t="shared" si="2"/>
        <v>8.3</v>
      </c>
      <c r="X11" s="21">
        <v>10</v>
      </c>
      <c r="Y11" s="21">
        <v>1.5</v>
      </c>
      <c r="Z11" s="21">
        <f t="shared" si="3"/>
        <v>8.5</v>
      </c>
      <c r="AA11" s="21">
        <v>10</v>
      </c>
      <c r="AB11" s="21">
        <v>1.85</v>
      </c>
      <c r="AC11" s="21">
        <f t="shared" si="4"/>
        <v>8.15</v>
      </c>
      <c r="AD11" s="24">
        <f t="shared" si="0"/>
        <v>58.199999999999996</v>
      </c>
    </row>
    <row r="12" spans="1:30" ht="12.75" customHeight="1">
      <c r="A12" s="16">
        <v>5</v>
      </c>
      <c r="B12" s="17" t="str">
        <f>'[2]pre'!B12</f>
        <v>Kamenická Karolína</v>
      </c>
      <c r="C12" s="18">
        <f>'[2]pre'!C12</f>
        <v>2006</v>
      </c>
      <c r="D12" s="19">
        <f>'[2]pre'!F12</f>
        <v>126</v>
      </c>
      <c r="E12" s="18" t="str">
        <f>'[2]pre'!D12</f>
        <v>JH</v>
      </c>
      <c r="F12" s="20" t="str">
        <f>'[2]pre'!E12</f>
        <v>Dubová, Parma</v>
      </c>
      <c r="G12" s="21">
        <v>17.34</v>
      </c>
      <c r="H12" s="22">
        <v>3.5</v>
      </c>
      <c r="I12" s="21">
        <v>10</v>
      </c>
      <c r="J12" s="22">
        <v>5</v>
      </c>
      <c r="K12" s="23">
        <v>167</v>
      </c>
      <c r="L12" s="22">
        <f t="shared" si="1"/>
        <v>1.3253968253968254</v>
      </c>
      <c r="M12" s="22">
        <v>5</v>
      </c>
      <c r="N12" s="21">
        <v>9.35</v>
      </c>
      <c r="O12" s="22">
        <v>2.5</v>
      </c>
      <c r="P12" s="23">
        <v>66</v>
      </c>
      <c r="Q12" s="22">
        <v>3.25</v>
      </c>
      <c r="R12" s="23">
        <v>10</v>
      </c>
      <c r="S12" s="22">
        <v>5</v>
      </c>
      <c r="T12" s="22">
        <v>8.2</v>
      </c>
      <c r="U12" s="21">
        <v>10</v>
      </c>
      <c r="V12" s="21">
        <v>2</v>
      </c>
      <c r="W12" s="21">
        <f t="shared" si="2"/>
        <v>8</v>
      </c>
      <c r="X12" s="21">
        <v>10</v>
      </c>
      <c r="Y12" s="21">
        <v>2.25</v>
      </c>
      <c r="Z12" s="21">
        <f t="shared" si="3"/>
        <v>7.75</v>
      </c>
      <c r="AA12" s="21">
        <v>10</v>
      </c>
      <c r="AB12" s="21">
        <v>1.6</v>
      </c>
      <c r="AC12" s="21">
        <f t="shared" si="4"/>
        <v>8.4</v>
      </c>
      <c r="AD12" s="24">
        <f t="shared" si="0"/>
        <v>56.6</v>
      </c>
    </row>
    <row r="13" spans="1:30" ht="12.75" customHeight="1">
      <c r="A13" s="16">
        <v>6</v>
      </c>
      <c r="B13" s="17" t="str">
        <f>'[2]pre'!B19</f>
        <v>Zaňáková Ivana</v>
      </c>
      <c r="C13" s="18">
        <f>'[2]pre'!C19</f>
        <v>2006</v>
      </c>
      <c r="D13" s="18">
        <f>'[2]pre'!F19</f>
        <v>133</v>
      </c>
      <c r="E13" s="18" t="str">
        <f>'[2]pre'!D19</f>
        <v>Pe</v>
      </c>
      <c r="F13" s="26" t="str">
        <f>'[2]pre'!E19</f>
        <v>Zourová, Jiříková, Langová</v>
      </c>
      <c r="G13" s="21">
        <v>16.94</v>
      </c>
      <c r="H13" s="22">
        <v>4</v>
      </c>
      <c r="I13" s="21">
        <v>2</v>
      </c>
      <c r="J13" s="22">
        <v>1</v>
      </c>
      <c r="K13" s="23">
        <v>138</v>
      </c>
      <c r="L13" s="22">
        <f t="shared" si="1"/>
        <v>1.037593984962406</v>
      </c>
      <c r="M13" s="22">
        <v>1.5</v>
      </c>
      <c r="N13" s="21">
        <v>7</v>
      </c>
      <c r="O13" s="22">
        <v>4.5</v>
      </c>
      <c r="P13" s="23">
        <v>70</v>
      </c>
      <c r="Q13" s="22">
        <v>3.75</v>
      </c>
      <c r="R13" s="23">
        <v>10</v>
      </c>
      <c r="S13" s="22">
        <v>5</v>
      </c>
      <c r="T13" s="22">
        <v>8.5</v>
      </c>
      <c r="U13" s="21">
        <v>10</v>
      </c>
      <c r="V13" s="21">
        <v>1</v>
      </c>
      <c r="W13" s="21">
        <f t="shared" si="2"/>
        <v>9</v>
      </c>
      <c r="X13" s="21">
        <v>10</v>
      </c>
      <c r="Y13" s="21">
        <v>1.45</v>
      </c>
      <c r="Z13" s="21">
        <f t="shared" si="3"/>
        <v>8.55</v>
      </c>
      <c r="AA13" s="21">
        <v>10</v>
      </c>
      <c r="AB13" s="21">
        <v>2.2</v>
      </c>
      <c r="AC13" s="21">
        <f t="shared" si="4"/>
        <v>7.8</v>
      </c>
      <c r="AD13" s="24">
        <f t="shared" si="0"/>
        <v>53.599999999999994</v>
      </c>
    </row>
    <row r="14" spans="1:30" ht="12.75" customHeight="1">
      <c r="A14" s="44">
        <v>7</v>
      </c>
      <c r="B14" s="17" t="str">
        <f>'[2]pre'!B15</f>
        <v>Popovičová Veronika</v>
      </c>
      <c r="C14" s="18">
        <f>'[2]pre'!C15</f>
        <v>2006</v>
      </c>
      <c r="D14" s="19">
        <f>'[2]pre'!F15</f>
        <v>127</v>
      </c>
      <c r="E14" s="18" t="str">
        <f>'[2]pre'!D15</f>
        <v>TS</v>
      </c>
      <c r="F14" s="20" t="str">
        <f>'[2]pre'!E15</f>
        <v>Kunzová Šárka</v>
      </c>
      <c r="G14" s="27">
        <v>16.83</v>
      </c>
      <c r="H14" s="28">
        <v>4</v>
      </c>
      <c r="I14" s="27">
        <v>5</v>
      </c>
      <c r="J14" s="28">
        <v>2.5</v>
      </c>
      <c r="K14" s="29">
        <v>150</v>
      </c>
      <c r="L14" s="22">
        <f t="shared" si="1"/>
        <v>1.1811023622047243</v>
      </c>
      <c r="M14" s="28">
        <v>3.5</v>
      </c>
      <c r="N14" s="27">
        <v>13.52</v>
      </c>
      <c r="O14" s="28">
        <v>0.75</v>
      </c>
      <c r="P14" s="29">
        <v>54</v>
      </c>
      <c r="Q14" s="28">
        <v>2.25</v>
      </c>
      <c r="R14" s="23">
        <v>10</v>
      </c>
      <c r="S14" s="22">
        <v>5</v>
      </c>
      <c r="T14" s="28">
        <v>8.15</v>
      </c>
      <c r="U14" s="27">
        <v>10</v>
      </c>
      <c r="V14" s="27">
        <v>1.9</v>
      </c>
      <c r="W14" s="21">
        <f t="shared" si="2"/>
        <v>8.1</v>
      </c>
      <c r="X14" s="27">
        <v>10</v>
      </c>
      <c r="Y14" s="27">
        <v>3.2</v>
      </c>
      <c r="Z14" s="21">
        <f t="shared" si="3"/>
        <v>6.8</v>
      </c>
      <c r="AA14" s="27">
        <v>10</v>
      </c>
      <c r="AB14" s="27">
        <v>1.7</v>
      </c>
      <c r="AC14" s="21">
        <f t="shared" si="4"/>
        <v>8.3</v>
      </c>
      <c r="AD14" s="24">
        <f t="shared" si="0"/>
        <v>49.349999999999994</v>
      </c>
    </row>
    <row r="15" spans="1:30" ht="12.75" customHeight="1">
      <c r="A15" s="16">
        <v>8</v>
      </c>
      <c r="B15" s="17" t="str">
        <f>'[2]pre'!B14</f>
        <v>Filisteinová Kristýna</v>
      </c>
      <c r="C15" s="18">
        <f>'[2]pre'!C14</f>
        <v>2006</v>
      </c>
      <c r="D15" s="19">
        <f>'[2]pre'!F14</f>
        <v>131</v>
      </c>
      <c r="E15" s="18" t="str">
        <f>'[2]pre'!D14</f>
        <v>TS</v>
      </c>
      <c r="F15" s="20" t="str">
        <f>'[2]pre'!E14</f>
        <v>Kunzová Šárka</v>
      </c>
      <c r="G15" s="27">
        <v>17.41</v>
      </c>
      <c r="H15" s="28">
        <v>3.5</v>
      </c>
      <c r="I15" s="27">
        <v>1</v>
      </c>
      <c r="J15" s="28">
        <v>0.5</v>
      </c>
      <c r="K15" s="29">
        <v>152</v>
      </c>
      <c r="L15" s="22">
        <f t="shared" si="1"/>
        <v>1.1603053435114503</v>
      </c>
      <c r="M15" s="28">
        <v>3.25</v>
      </c>
      <c r="N15" s="27">
        <v>16.26</v>
      </c>
      <c r="O15" s="28">
        <v>0.25</v>
      </c>
      <c r="P15" s="29">
        <v>62</v>
      </c>
      <c r="Q15" s="28">
        <v>3</v>
      </c>
      <c r="R15" s="23">
        <v>10</v>
      </c>
      <c r="S15" s="22">
        <v>5</v>
      </c>
      <c r="T15" s="28">
        <v>7.7</v>
      </c>
      <c r="U15" s="27">
        <v>10</v>
      </c>
      <c r="V15" s="27">
        <v>2.2</v>
      </c>
      <c r="W15" s="21">
        <f t="shared" si="2"/>
        <v>7.8</v>
      </c>
      <c r="X15" s="27">
        <v>10</v>
      </c>
      <c r="Y15" s="27">
        <v>2.55</v>
      </c>
      <c r="Z15" s="21">
        <f t="shared" si="3"/>
        <v>7.45</v>
      </c>
      <c r="AA15" s="27">
        <v>10</v>
      </c>
      <c r="AB15" s="27">
        <v>2.7</v>
      </c>
      <c r="AC15" s="21">
        <f t="shared" si="4"/>
        <v>7.3</v>
      </c>
      <c r="AD15" s="24">
        <f t="shared" si="0"/>
        <v>45.75</v>
      </c>
    </row>
    <row r="16" spans="1:30" ht="12.75" customHeight="1">
      <c r="A16" s="44">
        <v>9</v>
      </c>
      <c r="B16" s="17" t="str">
        <f>'[2]pre'!B18</f>
        <v>Havelková Ema</v>
      </c>
      <c r="C16" s="18">
        <f>'[2]pre'!C18</f>
        <v>2006</v>
      </c>
      <c r="D16" s="19">
        <f>'[2]pre'!F18</f>
        <v>124</v>
      </c>
      <c r="E16" s="18" t="str">
        <f>'[2]pre'!D18</f>
        <v>Pe</v>
      </c>
      <c r="F16" s="26" t="str">
        <f>'[2]pre'!E18</f>
        <v>Zourová, Jiříková, Langová</v>
      </c>
      <c r="G16" s="27">
        <v>18.62</v>
      </c>
      <c r="H16" s="28">
        <v>2.25</v>
      </c>
      <c r="I16" s="27">
        <v>1</v>
      </c>
      <c r="J16" s="28">
        <v>0.5</v>
      </c>
      <c r="K16" s="29">
        <v>128</v>
      </c>
      <c r="L16" s="22">
        <f t="shared" si="1"/>
        <v>1.032258064516129</v>
      </c>
      <c r="M16" s="28">
        <v>1.5</v>
      </c>
      <c r="N16" s="27">
        <v>10.3</v>
      </c>
      <c r="O16" s="28">
        <v>1.75</v>
      </c>
      <c r="P16" s="29">
        <v>37</v>
      </c>
      <c r="Q16" s="28">
        <v>1</v>
      </c>
      <c r="R16" s="23">
        <v>10</v>
      </c>
      <c r="S16" s="22">
        <v>5</v>
      </c>
      <c r="T16" s="28">
        <v>8</v>
      </c>
      <c r="U16" s="27">
        <v>10</v>
      </c>
      <c r="V16" s="27">
        <v>2.5</v>
      </c>
      <c r="W16" s="21">
        <f t="shared" si="2"/>
        <v>7.5</v>
      </c>
      <c r="X16" s="27">
        <v>10</v>
      </c>
      <c r="Y16" s="27">
        <v>3.2</v>
      </c>
      <c r="Z16" s="21">
        <f t="shared" si="3"/>
        <v>6.8</v>
      </c>
      <c r="AA16" s="27">
        <v>10</v>
      </c>
      <c r="AB16" s="27">
        <v>2.7</v>
      </c>
      <c r="AC16" s="21">
        <f t="shared" si="4"/>
        <v>7.3</v>
      </c>
      <c r="AD16" s="24">
        <f t="shared" si="0"/>
        <v>41.599999999999994</v>
      </c>
    </row>
    <row r="17" spans="1:30" ht="12.75" customHeight="1">
      <c r="A17" s="16">
        <v>10</v>
      </c>
      <c r="B17" s="17" t="str">
        <f>'[2]pre'!B16</f>
        <v>Helclová Tereza</v>
      </c>
      <c r="C17" s="18">
        <f>'[2]pre'!C16</f>
        <v>2006</v>
      </c>
      <c r="D17" s="19">
        <f>'[2]pre'!F16</f>
        <v>131</v>
      </c>
      <c r="E17" s="18" t="str">
        <f>'[2]pre'!D16</f>
        <v>TS</v>
      </c>
      <c r="F17" s="20" t="str">
        <f>'[2]pre'!E16</f>
        <v>Kunzová Šárka</v>
      </c>
      <c r="G17" s="27">
        <v>18.94</v>
      </c>
      <c r="H17" s="28">
        <v>2</v>
      </c>
      <c r="I17" s="27">
        <v>0</v>
      </c>
      <c r="J17" s="28">
        <v>0</v>
      </c>
      <c r="K17" s="29">
        <v>118</v>
      </c>
      <c r="L17" s="22">
        <f t="shared" si="1"/>
        <v>0.9007633587786259</v>
      </c>
      <c r="M17" s="28">
        <v>0.5</v>
      </c>
      <c r="N17" s="27">
        <v>0</v>
      </c>
      <c r="O17" s="28">
        <v>0</v>
      </c>
      <c r="P17" s="29">
        <v>33</v>
      </c>
      <c r="Q17" s="28">
        <v>0.5</v>
      </c>
      <c r="R17" s="23">
        <v>1</v>
      </c>
      <c r="S17" s="22">
        <v>0.5</v>
      </c>
      <c r="T17" s="28">
        <v>7.5</v>
      </c>
      <c r="U17" s="27">
        <v>8.5</v>
      </c>
      <c r="V17" s="27">
        <v>2.7</v>
      </c>
      <c r="W17" s="21">
        <f t="shared" si="2"/>
        <v>5.8</v>
      </c>
      <c r="X17" s="27">
        <v>9</v>
      </c>
      <c r="Y17" s="27">
        <v>5.6</v>
      </c>
      <c r="Z17" s="21">
        <f t="shared" si="3"/>
        <v>3.4000000000000004</v>
      </c>
      <c r="AA17" s="27">
        <v>9</v>
      </c>
      <c r="AB17" s="27">
        <v>4.3</v>
      </c>
      <c r="AC17" s="21">
        <f t="shared" si="4"/>
        <v>4.7</v>
      </c>
      <c r="AD17" s="24">
        <f t="shared" si="0"/>
        <v>24.900000000000002</v>
      </c>
    </row>
    <row r="18" spans="1:30" ht="12.75" customHeight="1" thickBot="1">
      <c r="A18" s="30">
        <v>11</v>
      </c>
      <c r="B18" s="31" t="str">
        <f>'[2]pre'!B17</f>
        <v>Augustinová Karolína</v>
      </c>
      <c r="C18" s="32">
        <f>'[2]pre'!C17</f>
        <v>2006</v>
      </c>
      <c r="D18" s="33">
        <f>'[2]pre'!F17</f>
        <v>115</v>
      </c>
      <c r="E18" s="32" t="str">
        <f>'[2]pre'!D17</f>
        <v>TS</v>
      </c>
      <c r="F18" s="34" t="str">
        <f>'[2]pre'!E17</f>
        <v>Bartyzalová, Kunzová</v>
      </c>
      <c r="G18" s="35">
        <v>20.89</v>
      </c>
      <c r="H18" s="36">
        <v>0.75</v>
      </c>
      <c r="I18" s="35">
        <v>2</v>
      </c>
      <c r="J18" s="36">
        <v>1</v>
      </c>
      <c r="K18" s="37">
        <v>102</v>
      </c>
      <c r="L18" s="36">
        <f>K18/D18</f>
        <v>0.8869565217391304</v>
      </c>
      <c r="M18" s="36">
        <v>0.25</v>
      </c>
      <c r="N18" s="35">
        <v>19.91</v>
      </c>
      <c r="O18" s="36">
        <v>0.25</v>
      </c>
      <c r="P18" s="37">
        <v>17</v>
      </c>
      <c r="Q18" s="36">
        <v>0</v>
      </c>
      <c r="R18" s="37">
        <v>10</v>
      </c>
      <c r="S18" s="36">
        <v>5</v>
      </c>
      <c r="T18" s="36">
        <v>5</v>
      </c>
      <c r="U18" s="35">
        <v>8</v>
      </c>
      <c r="V18" s="35">
        <v>6</v>
      </c>
      <c r="W18" s="35">
        <f>U18-V18</f>
        <v>2</v>
      </c>
      <c r="X18" s="35">
        <v>0</v>
      </c>
      <c r="Y18" s="35">
        <v>0</v>
      </c>
      <c r="Z18" s="35">
        <f>X18-Y18</f>
        <v>0</v>
      </c>
      <c r="AA18" s="35">
        <v>9</v>
      </c>
      <c r="AB18" s="35">
        <v>4.9</v>
      </c>
      <c r="AC18" s="35">
        <f>AA18-AB18</f>
        <v>4.1</v>
      </c>
      <c r="AD18" s="38">
        <f t="shared" si="0"/>
        <v>18.35</v>
      </c>
    </row>
    <row r="21" spans="2:4" ht="12.75">
      <c r="B21" s="39" t="s">
        <v>25</v>
      </c>
      <c r="D21" s="1" t="s">
        <v>26</v>
      </c>
    </row>
    <row r="22" ht="12.75">
      <c r="D22" s="1" t="s">
        <v>30</v>
      </c>
    </row>
    <row r="23" ht="12.75">
      <c r="D23" s="1" t="s">
        <v>28</v>
      </c>
    </row>
    <row r="24" ht="12.75">
      <c r="D24" s="1" t="s">
        <v>31</v>
      </c>
    </row>
  </sheetData>
  <sheetProtection/>
  <mergeCells count="21">
    <mergeCell ref="U6:W7"/>
    <mergeCell ref="G5:S5"/>
    <mergeCell ref="AA6:AC7"/>
    <mergeCell ref="AD5:AD7"/>
    <mergeCell ref="G6:H6"/>
    <mergeCell ref="I6:J6"/>
    <mergeCell ref="K6:M6"/>
    <mergeCell ref="N6:O6"/>
    <mergeCell ref="P6:Q6"/>
    <mergeCell ref="R6:S6"/>
    <mergeCell ref="T6:T7"/>
    <mergeCell ref="T5:AC5"/>
    <mergeCell ref="X6:Z7"/>
    <mergeCell ref="A1:AD1"/>
    <mergeCell ref="T2:AC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14.421875" style="1" customWidth="1"/>
    <col min="6" max="6" width="13.140625" style="1" customWidth="1"/>
    <col min="7" max="10" width="5.7109375" style="1" customWidth="1"/>
    <col min="11" max="12" width="6.7109375" style="1" customWidth="1"/>
    <col min="13" max="19" width="5.7109375" style="1" customWidth="1"/>
    <col min="20" max="23" width="7.140625" style="1" customWidth="1"/>
    <col min="24" max="24" width="7.7109375" style="1" customWidth="1"/>
    <col min="25" max="16384" width="9.140625" style="1" customWidth="1"/>
  </cols>
  <sheetData>
    <row r="1" spans="1:24" ht="18.75" customHeight="1">
      <c r="A1" s="65" t="str">
        <f>'[3]pre'!A1</f>
        <v>6. ročník - Podzimní závod přípravek Trhové Sviny - 30.11.2013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3" ht="12.75" customHeight="1">
      <c r="B2" s="2" t="s">
        <v>0</v>
      </c>
      <c r="C2" s="3"/>
      <c r="D2" s="3"/>
      <c r="E2" s="4" t="str">
        <f>'[3]pre'!D2</f>
        <v>Mgr. Steinbauer Jan</v>
      </c>
      <c r="T2" s="66" t="str">
        <f>'[3]pre'!D4</f>
        <v>kategorie roč. 2004 - 2005</v>
      </c>
      <c r="U2" s="66"/>
      <c r="V2" s="66"/>
      <c r="W2" s="66"/>
    </row>
    <row r="3" spans="2:23" ht="12.75" customHeight="1">
      <c r="B3" s="2" t="s">
        <v>1</v>
      </c>
      <c r="C3" s="3"/>
      <c r="D3" s="3"/>
      <c r="E3" s="4" t="str">
        <f>'[3]pre'!D3</f>
        <v>MVDr. Hálová Naděžda</v>
      </c>
      <c r="T3" s="66"/>
      <c r="U3" s="66"/>
      <c r="V3" s="66"/>
      <c r="W3" s="66"/>
    </row>
    <row r="4" spans="20:23" ht="13.5" customHeight="1" thickBot="1">
      <c r="T4" s="67"/>
      <c r="U4" s="67"/>
      <c r="V4" s="67"/>
      <c r="W4" s="67"/>
    </row>
    <row r="5" spans="1:24" ht="13.5" customHeight="1">
      <c r="A5" s="68" t="s">
        <v>2</v>
      </c>
      <c r="B5" s="71" t="s">
        <v>3</v>
      </c>
      <c r="C5" s="74" t="s">
        <v>4</v>
      </c>
      <c r="D5" s="74" t="s">
        <v>5</v>
      </c>
      <c r="E5" s="71" t="s">
        <v>6</v>
      </c>
      <c r="F5" s="71" t="s">
        <v>7</v>
      </c>
      <c r="G5" s="56" t="s">
        <v>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6" t="s">
        <v>9</v>
      </c>
      <c r="U5" s="57"/>
      <c r="V5" s="57"/>
      <c r="W5" s="58"/>
      <c r="X5" s="75" t="s">
        <v>33</v>
      </c>
    </row>
    <row r="6" spans="1:24" ht="13.5" customHeight="1">
      <c r="A6" s="69"/>
      <c r="B6" s="72"/>
      <c r="C6" s="72"/>
      <c r="D6" s="72"/>
      <c r="E6" s="72"/>
      <c r="F6" s="72"/>
      <c r="G6" s="78" t="s">
        <v>11</v>
      </c>
      <c r="H6" s="78"/>
      <c r="I6" s="78" t="s">
        <v>12</v>
      </c>
      <c r="J6" s="78"/>
      <c r="K6" s="78" t="s">
        <v>13</v>
      </c>
      <c r="L6" s="78"/>
      <c r="M6" s="78"/>
      <c r="N6" s="78" t="s">
        <v>14</v>
      </c>
      <c r="O6" s="78"/>
      <c r="P6" s="78" t="s">
        <v>15</v>
      </c>
      <c r="Q6" s="78"/>
      <c r="R6" s="78" t="s">
        <v>16</v>
      </c>
      <c r="S6" s="78"/>
      <c r="T6" s="79" t="s">
        <v>17</v>
      </c>
      <c r="U6" s="79" t="s">
        <v>18</v>
      </c>
      <c r="V6" s="79" t="s">
        <v>19</v>
      </c>
      <c r="W6" s="79" t="s">
        <v>20</v>
      </c>
      <c r="X6" s="76"/>
    </row>
    <row r="7" spans="1:24" ht="13.5" customHeight="1" thickBot="1">
      <c r="A7" s="70"/>
      <c r="B7" s="73"/>
      <c r="C7" s="73"/>
      <c r="D7" s="73"/>
      <c r="E7" s="73"/>
      <c r="F7" s="73"/>
      <c r="G7" s="6" t="s">
        <v>21</v>
      </c>
      <c r="H7" s="6" t="s">
        <v>22</v>
      </c>
      <c r="I7" s="6" t="s">
        <v>21</v>
      </c>
      <c r="J7" s="6" t="s">
        <v>22</v>
      </c>
      <c r="K7" s="6" t="s">
        <v>21</v>
      </c>
      <c r="L7" s="6" t="s">
        <v>23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80"/>
      <c r="U7" s="80"/>
      <c r="V7" s="80"/>
      <c r="W7" s="80"/>
      <c r="X7" s="77"/>
    </row>
    <row r="8" spans="1:24" ht="12.75" customHeight="1">
      <c r="A8" s="7">
        <v>1</v>
      </c>
      <c r="B8" s="40" t="str">
        <f>'[3]pre'!B19</f>
        <v>Ziková Kristýna</v>
      </c>
      <c r="C8" s="41">
        <f>'[3]pre'!C19</f>
        <v>2004</v>
      </c>
      <c r="D8" s="41">
        <f>'[3]pre'!F19</f>
        <v>129</v>
      </c>
      <c r="E8" s="43" t="str">
        <f>'[3]pre'!D19</f>
        <v>TJ Nová Včelnice</v>
      </c>
      <c r="F8" s="43" t="str">
        <f>'[3]pre'!E19</f>
        <v>Kolář</v>
      </c>
      <c r="G8" s="12">
        <v>16.06</v>
      </c>
      <c r="H8" s="13">
        <v>4.25</v>
      </c>
      <c r="I8" s="14">
        <v>10</v>
      </c>
      <c r="J8" s="13">
        <v>5</v>
      </c>
      <c r="K8" s="14">
        <v>171</v>
      </c>
      <c r="L8" s="13">
        <f>K8/D8</f>
        <v>1.3255813953488371</v>
      </c>
      <c r="M8" s="13">
        <v>5</v>
      </c>
      <c r="N8" s="12">
        <v>5.92</v>
      </c>
      <c r="O8" s="13">
        <v>5</v>
      </c>
      <c r="P8" s="14">
        <v>90</v>
      </c>
      <c r="Q8" s="13">
        <v>5</v>
      </c>
      <c r="R8" s="14">
        <v>10</v>
      </c>
      <c r="S8" s="13">
        <v>5</v>
      </c>
      <c r="T8" s="45"/>
      <c r="U8" s="45"/>
      <c r="V8" s="45"/>
      <c r="W8" s="45"/>
      <c r="X8" s="15">
        <f aca="true" t="shared" si="0" ref="X8:X18">SUM(H8+J8+M8+O8+Q8+S8+T8+U8+V8+W8)</f>
        <v>29.25</v>
      </c>
    </row>
    <row r="9" spans="1:24" ht="12.75" customHeight="1">
      <c r="A9" s="16">
        <v>2</v>
      </c>
      <c r="B9" s="17" t="str">
        <f>'[3]pre'!B21</f>
        <v>Vratišovská Zlatka</v>
      </c>
      <c r="C9" s="18">
        <f>'[3]pre'!C21</f>
        <v>2004</v>
      </c>
      <c r="D9" s="18">
        <f>'[3]pre'!F21</f>
        <v>131</v>
      </c>
      <c r="E9" s="20" t="str">
        <f>'[3]pre'!D21</f>
        <v>SG Pelhřimov</v>
      </c>
      <c r="F9" s="20" t="str">
        <f>'[3]pre'!E21</f>
        <v>Jiříková</v>
      </c>
      <c r="G9" s="21">
        <v>15.65</v>
      </c>
      <c r="H9" s="22">
        <v>4.75</v>
      </c>
      <c r="I9" s="23">
        <v>10</v>
      </c>
      <c r="J9" s="22">
        <v>5</v>
      </c>
      <c r="K9" s="23">
        <v>172</v>
      </c>
      <c r="L9" s="22">
        <f aca="true" t="shared" si="1" ref="L9:L18">K9/D9</f>
        <v>1.3129770992366412</v>
      </c>
      <c r="M9" s="22">
        <v>5</v>
      </c>
      <c r="N9" s="21">
        <v>6.94</v>
      </c>
      <c r="O9" s="22">
        <v>4.5</v>
      </c>
      <c r="P9" s="23">
        <v>75</v>
      </c>
      <c r="Q9" s="22">
        <v>4</v>
      </c>
      <c r="R9" s="23">
        <v>10</v>
      </c>
      <c r="S9" s="22">
        <v>5</v>
      </c>
      <c r="T9" s="46"/>
      <c r="U9" s="46"/>
      <c r="V9" s="46"/>
      <c r="W9" s="46"/>
      <c r="X9" s="24">
        <f t="shared" si="0"/>
        <v>28.25</v>
      </c>
    </row>
    <row r="10" spans="1:24" ht="12.75" customHeight="1">
      <c r="A10" s="16">
        <v>3</v>
      </c>
      <c r="B10" s="17" t="str">
        <f>'[3]pre'!B22</f>
        <v>Tomšů Kateřina</v>
      </c>
      <c r="C10" s="18">
        <f>'[3]pre'!C22</f>
        <v>2005</v>
      </c>
      <c r="D10" s="47">
        <f>'[3]pre'!F22</f>
        <v>130</v>
      </c>
      <c r="E10" s="20" t="str">
        <f>'[3]pre'!D22</f>
        <v>SG Pelhřimov</v>
      </c>
      <c r="F10" s="20" t="str">
        <f>'[3]pre'!E22</f>
        <v>Jiříková</v>
      </c>
      <c r="G10" s="21">
        <v>16.64</v>
      </c>
      <c r="H10" s="22">
        <v>3.75</v>
      </c>
      <c r="I10" s="23">
        <v>10</v>
      </c>
      <c r="J10" s="22">
        <v>5</v>
      </c>
      <c r="K10" s="23">
        <v>170</v>
      </c>
      <c r="L10" s="22">
        <f t="shared" si="1"/>
        <v>1.3076923076923077</v>
      </c>
      <c r="M10" s="22">
        <v>5</v>
      </c>
      <c r="N10" s="21">
        <v>5.45</v>
      </c>
      <c r="O10" s="22">
        <v>5</v>
      </c>
      <c r="P10" s="23">
        <v>73</v>
      </c>
      <c r="Q10" s="22">
        <v>4</v>
      </c>
      <c r="R10" s="23">
        <v>10</v>
      </c>
      <c r="S10" s="22">
        <v>5</v>
      </c>
      <c r="T10" s="46"/>
      <c r="U10" s="46"/>
      <c r="V10" s="46"/>
      <c r="W10" s="46"/>
      <c r="X10" s="24">
        <f t="shared" si="0"/>
        <v>27.75</v>
      </c>
    </row>
    <row r="11" spans="1:24" ht="12.75" customHeight="1">
      <c r="A11" s="16">
        <v>4</v>
      </c>
      <c r="B11" s="17" t="str">
        <f>'[3]pre'!B14</f>
        <v>Hamadejová Libuše</v>
      </c>
      <c r="C11" s="18">
        <f>'[3]pre'!C14</f>
        <v>2005</v>
      </c>
      <c r="D11" s="18">
        <f>'[3]pre'!F14</f>
        <v>125</v>
      </c>
      <c r="E11" s="20" t="str">
        <f>'[3]pre'!D14</f>
        <v>TJ Spartak T. Sviny</v>
      </c>
      <c r="F11" s="20" t="str">
        <f>'[3]pre'!E14</f>
        <v>Hálová Michaela</v>
      </c>
      <c r="G11" s="21">
        <v>17.29</v>
      </c>
      <c r="H11" s="22">
        <v>3</v>
      </c>
      <c r="I11" s="23">
        <v>8</v>
      </c>
      <c r="J11" s="22">
        <v>4</v>
      </c>
      <c r="K11" s="23">
        <v>157</v>
      </c>
      <c r="L11" s="22">
        <f t="shared" si="1"/>
        <v>1.256</v>
      </c>
      <c r="M11" s="22">
        <v>4.25</v>
      </c>
      <c r="N11" s="21">
        <v>7.36</v>
      </c>
      <c r="O11" s="22">
        <v>4.25</v>
      </c>
      <c r="P11" s="23">
        <v>75</v>
      </c>
      <c r="Q11" s="22">
        <v>4</v>
      </c>
      <c r="R11" s="23">
        <v>10</v>
      </c>
      <c r="S11" s="22">
        <v>5</v>
      </c>
      <c r="T11" s="46"/>
      <c r="U11" s="46"/>
      <c r="V11" s="46"/>
      <c r="W11" s="46"/>
      <c r="X11" s="24">
        <f t="shared" si="0"/>
        <v>24.5</v>
      </c>
    </row>
    <row r="12" spans="1:24" ht="12.75" customHeight="1">
      <c r="A12" s="16">
        <v>5</v>
      </c>
      <c r="B12" s="17" t="str">
        <f>'[3]pre'!B15</f>
        <v>Prachařová Martina</v>
      </c>
      <c r="C12" s="18">
        <f>'[3]pre'!C15</f>
        <v>2005</v>
      </c>
      <c r="D12" s="18">
        <f>'[3]pre'!F15</f>
        <v>130</v>
      </c>
      <c r="E12" s="20" t="str">
        <f>'[3]pre'!D15</f>
        <v>TJ Spartak T. Sviny</v>
      </c>
      <c r="F12" s="20" t="str">
        <f>'[3]pre'!E15</f>
        <v>Hálová Michaela</v>
      </c>
      <c r="G12" s="21">
        <v>17.39</v>
      </c>
      <c r="H12" s="22">
        <v>3</v>
      </c>
      <c r="I12" s="23">
        <v>10</v>
      </c>
      <c r="J12" s="22">
        <v>5</v>
      </c>
      <c r="K12" s="23">
        <v>158</v>
      </c>
      <c r="L12" s="22">
        <f t="shared" si="1"/>
        <v>1.2153846153846153</v>
      </c>
      <c r="M12" s="22">
        <v>3.75</v>
      </c>
      <c r="N12" s="21">
        <v>8.39</v>
      </c>
      <c r="O12" s="22">
        <v>3.25</v>
      </c>
      <c r="P12" s="23">
        <v>58</v>
      </c>
      <c r="Q12" s="22">
        <v>2.75</v>
      </c>
      <c r="R12" s="23">
        <v>10</v>
      </c>
      <c r="S12" s="22">
        <v>5</v>
      </c>
      <c r="T12" s="46"/>
      <c r="U12" s="46"/>
      <c r="V12" s="46"/>
      <c r="W12" s="46"/>
      <c r="X12" s="24">
        <f t="shared" si="0"/>
        <v>22.75</v>
      </c>
    </row>
    <row r="13" spans="1:24" ht="12.75" customHeight="1">
      <c r="A13" s="16">
        <v>6</v>
      </c>
      <c r="B13" s="17" t="str">
        <f>'[3]pre'!B12</f>
        <v>Čermáková Adéla</v>
      </c>
      <c r="C13" s="18">
        <f>'[3]pre'!C12</f>
        <v>2004</v>
      </c>
      <c r="D13" s="18">
        <f>'[3]pre'!F12</f>
        <v>134</v>
      </c>
      <c r="E13" s="20" t="str">
        <f>'[3]pre'!D12</f>
        <v>TJ Spartak T. Sviny</v>
      </c>
      <c r="F13" s="20" t="str">
        <f>'[3]pre'!E12</f>
        <v>Hálová Michaela</v>
      </c>
      <c r="G13" s="21">
        <v>16.36</v>
      </c>
      <c r="H13" s="22">
        <v>4</v>
      </c>
      <c r="I13" s="23">
        <v>7</v>
      </c>
      <c r="J13" s="22">
        <v>3.5</v>
      </c>
      <c r="K13" s="23">
        <v>161</v>
      </c>
      <c r="L13" s="22">
        <f t="shared" si="1"/>
        <v>1.2014925373134329</v>
      </c>
      <c r="M13" s="22">
        <v>3.75</v>
      </c>
      <c r="N13" s="21">
        <v>10.29</v>
      </c>
      <c r="O13" s="22">
        <v>1.75</v>
      </c>
      <c r="P13" s="23">
        <v>64</v>
      </c>
      <c r="Q13" s="22">
        <v>3.25</v>
      </c>
      <c r="R13" s="23">
        <v>10</v>
      </c>
      <c r="S13" s="22">
        <v>5</v>
      </c>
      <c r="T13" s="46"/>
      <c r="U13" s="46"/>
      <c r="V13" s="46"/>
      <c r="W13" s="46"/>
      <c r="X13" s="24">
        <f t="shared" si="0"/>
        <v>21.25</v>
      </c>
    </row>
    <row r="14" spans="1:24" ht="12.75" customHeight="1">
      <c r="A14" s="16">
        <v>7</v>
      </c>
      <c r="B14" s="17" t="str">
        <f>'[3]pre'!B18</f>
        <v>Přibylová Natálie</v>
      </c>
      <c r="C14" s="18">
        <f>'[3]pre'!C18</f>
        <v>2005</v>
      </c>
      <c r="D14" s="18">
        <f>'[3]pre'!F18</f>
        <v>130</v>
      </c>
      <c r="E14" s="20" t="str">
        <f>'[3]pre'!D18</f>
        <v>TJ Nová Včelnice</v>
      </c>
      <c r="F14" s="20" t="str">
        <f>'[3]pre'!E18</f>
        <v>Blechová </v>
      </c>
      <c r="G14" s="21">
        <v>17.2</v>
      </c>
      <c r="H14" s="22">
        <v>3.25</v>
      </c>
      <c r="I14" s="23">
        <v>6</v>
      </c>
      <c r="J14" s="22">
        <v>3</v>
      </c>
      <c r="K14" s="23">
        <v>150</v>
      </c>
      <c r="L14" s="22">
        <f t="shared" si="1"/>
        <v>1.1538461538461537</v>
      </c>
      <c r="M14" s="22">
        <v>3</v>
      </c>
      <c r="N14" s="21">
        <v>9.45</v>
      </c>
      <c r="O14" s="22">
        <v>2.5</v>
      </c>
      <c r="P14" s="23">
        <v>74</v>
      </c>
      <c r="Q14" s="22">
        <v>4</v>
      </c>
      <c r="R14" s="23">
        <v>10</v>
      </c>
      <c r="S14" s="22">
        <v>5</v>
      </c>
      <c r="T14" s="46"/>
      <c r="U14" s="46"/>
      <c r="V14" s="46"/>
      <c r="W14" s="46"/>
      <c r="X14" s="24">
        <f t="shared" si="0"/>
        <v>20.75</v>
      </c>
    </row>
    <row r="15" spans="1:24" ht="12.75" customHeight="1">
      <c r="A15" s="16">
        <v>8</v>
      </c>
      <c r="B15" s="17" t="str">
        <f>'[3]pre'!B8</f>
        <v>Augustinová Kristýna</v>
      </c>
      <c r="C15" s="18">
        <f>'[3]pre'!C8</f>
        <v>2004</v>
      </c>
      <c r="D15" s="18">
        <f>'[3]pre'!F8</f>
        <v>127</v>
      </c>
      <c r="E15" s="20" t="str">
        <f>'[3]pre'!D8</f>
        <v>TJ Spartak T. Sviny</v>
      </c>
      <c r="F15" s="20" t="str">
        <f>'[3]pre'!E8</f>
        <v>Častová, Bartyzalová</v>
      </c>
      <c r="G15" s="21">
        <v>18.05</v>
      </c>
      <c r="H15" s="22">
        <v>2.25</v>
      </c>
      <c r="I15" s="23">
        <v>3</v>
      </c>
      <c r="J15" s="22">
        <v>1.5</v>
      </c>
      <c r="K15" s="23">
        <v>148</v>
      </c>
      <c r="L15" s="22">
        <f t="shared" si="1"/>
        <v>1.1653543307086613</v>
      </c>
      <c r="M15" s="22">
        <v>3.25</v>
      </c>
      <c r="N15" s="21">
        <v>9.42</v>
      </c>
      <c r="O15" s="22">
        <v>2.5</v>
      </c>
      <c r="P15" s="23">
        <v>40</v>
      </c>
      <c r="Q15" s="22">
        <v>1.25</v>
      </c>
      <c r="R15" s="23">
        <v>10</v>
      </c>
      <c r="S15" s="22">
        <v>5</v>
      </c>
      <c r="T15" s="46"/>
      <c r="U15" s="46"/>
      <c r="V15" s="46"/>
      <c r="W15" s="46"/>
      <c r="X15" s="24">
        <f t="shared" si="0"/>
        <v>15.75</v>
      </c>
    </row>
    <row r="16" spans="1:24" ht="12.75" customHeight="1">
      <c r="A16" s="16">
        <v>9</v>
      </c>
      <c r="B16" s="17" t="str">
        <f>'[3]pre'!B11</f>
        <v>Řeháčková Anja</v>
      </c>
      <c r="C16" s="18">
        <f>'[3]pre'!C11</f>
        <v>2005</v>
      </c>
      <c r="D16" s="18">
        <f>'[3]pre'!F11</f>
        <v>132</v>
      </c>
      <c r="E16" s="20" t="str">
        <f>'[3]pre'!D11</f>
        <v>TJ Spartak T. Sviny</v>
      </c>
      <c r="F16" s="20" t="str">
        <f>'[3]pre'!E11</f>
        <v>Hálová Michaela</v>
      </c>
      <c r="G16" s="21">
        <v>16.11</v>
      </c>
      <c r="H16" s="22">
        <v>4.25</v>
      </c>
      <c r="I16" s="23">
        <v>2</v>
      </c>
      <c r="J16" s="22">
        <v>1</v>
      </c>
      <c r="K16" s="23">
        <v>154</v>
      </c>
      <c r="L16" s="22">
        <f t="shared" si="1"/>
        <v>1.1666666666666667</v>
      </c>
      <c r="M16" s="22">
        <v>3.25</v>
      </c>
      <c r="N16" s="21">
        <v>12.51</v>
      </c>
      <c r="O16" s="22">
        <v>1</v>
      </c>
      <c r="P16" s="23">
        <v>50</v>
      </c>
      <c r="Q16" s="22">
        <v>2</v>
      </c>
      <c r="R16" s="23">
        <v>7</v>
      </c>
      <c r="S16" s="22">
        <v>3.5</v>
      </c>
      <c r="T16" s="46"/>
      <c r="U16" s="46"/>
      <c r="V16" s="46"/>
      <c r="W16" s="46"/>
      <c r="X16" s="24">
        <f t="shared" si="0"/>
        <v>15</v>
      </c>
    </row>
    <row r="17" spans="1:24" ht="12.75" customHeight="1">
      <c r="A17" s="16">
        <v>10</v>
      </c>
      <c r="B17" s="17" t="str">
        <f>'[3]pre'!B13</f>
        <v>Janišová Radka</v>
      </c>
      <c r="C17" s="18">
        <f>'[3]pre'!C13</f>
        <v>2005</v>
      </c>
      <c r="D17" s="18">
        <f>'[3]pre'!F13</f>
        <v>145</v>
      </c>
      <c r="E17" s="20" t="str">
        <f>'[3]pre'!D13</f>
        <v>TJ Spartak T. Sviny</v>
      </c>
      <c r="F17" s="20" t="str">
        <f>'[3]pre'!E13</f>
        <v>Hálová Michaela</v>
      </c>
      <c r="G17" s="21">
        <v>17.09</v>
      </c>
      <c r="H17" s="22">
        <v>3.25</v>
      </c>
      <c r="I17" s="23">
        <v>3</v>
      </c>
      <c r="J17" s="22">
        <v>1.5</v>
      </c>
      <c r="K17" s="23">
        <v>152</v>
      </c>
      <c r="L17" s="22">
        <f t="shared" si="1"/>
        <v>1.0482758620689656</v>
      </c>
      <c r="M17" s="22">
        <v>1.75</v>
      </c>
      <c r="N17" s="21">
        <v>26.13</v>
      </c>
      <c r="O17" s="22">
        <v>0.25</v>
      </c>
      <c r="P17" s="23">
        <v>33</v>
      </c>
      <c r="Q17" s="22">
        <v>0.5</v>
      </c>
      <c r="R17" s="23">
        <v>6</v>
      </c>
      <c r="S17" s="22">
        <v>3</v>
      </c>
      <c r="T17" s="46"/>
      <c r="U17" s="46"/>
      <c r="V17" s="46"/>
      <c r="W17" s="46"/>
      <c r="X17" s="24">
        <f t="shared" si="0"/>
        <v>10.25</v>
      </c>
    </row>
    <row r="18" spans="1:24" ht="12.75" customHeight="1" thickBot="1">
      <c r="A18" s="30">
        <v>11</v>
      </c>
      <c r="B18" s="31" t="str">
        <f>'[3]pre'!B9</f>
        <v>Bartyzalová Simona</v>
      </c>
      <c r="C18" s="32">
        <v>2005</v>
      </c>
      <c r="D18" s="32">
        <f>'[3]pre'!F9</f>
        <v>130</v>
      </c>
      <c r="E18" s="34" t="str">
        <f>'[3]pre'!D9</f>
        <v>TJ Spartak T. Sviny</v>
      </c>
      <c r="F18" s="34" t="str">
        <f>'[3]pre'!E9</f>
        <v>Častová, Bartyzalová</v>
      </c>
      <c r="G18" s="35">
        <v>19.92</v>
      </c>
      <c r="H18" s="36">
        <v>1</v>
      </c>
      <c r="I18" s="37">
        <v>0</v>
      </c>
      <c r="J18" s="36">
        <v>0</v>
      </c>
      <c r="K18" s="37">
        <v>127</v>
      </c>
      <c r="L18" s="36">
        <f t="shared" si="1"/>
        <v>0.9769230769230769</v>
      </c>
      <c r="M18" s="36">
        <v>0.75</v>
      </c>
      <c r="N18" s="35">
        <v>36.76</v>
      </c>
      <c r="O18" s="36">
        <v>0.25</v>
      </c>
      <c r="P18" s="37">
        <v>23</v>
      </c>
      <c r="Q18" s="36">
        <v>0</v>
      </c>
      <c r="R18" s="37">
        <v>4</v>
      </c>
      <c r="S18" s="36">
        <v>2</v>
      </c>
      <c r="T18" s="48"/>
      <c r="U18" s="48"/>
      <c r="V18" s="48"/>
      <c r="W18" s="48"/>
      <c r="X18" s="38">
        <f t="shared" si="0"/>
        <v>4</v>
      </c>
    </row>
  </sheetData>
  <sheetProtection/>
  <mergeCells count="21">
    <mergeCell ref="U6:U7"/>
    <mergeCell ref="G5:S5"/>
    <mergeCell ref="W6:W7"/>
    <mergeCell ref="X5:X7"/>
    <mergeCell ref="G6:H6"/>
    <mergeCell ref="I6:J6"/>
    <mergeCell ref="K6:M6"/>
    <mergeCell ref="N6:O6"/>
    <mergeCell ref="P6:Q6"/>
    <mergeCell ref="R6:S6"/>
    <mergeCell ref="T6:T7"/>
    <mergeCell ref="T5:W5"/>
    <mergeCell ref="V6:V7"/>
    <mergeCell ref="A1:X1"/>
    <mergeCell ref="T2:W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15.421875" style="1" customWidth="1"/>
    <col min="6" max="6" width="13.00390625" style="1" customWidth="1"/>
    <col min="7" max="10" width="5.7109375" style="1" customWidth="1"/>
    <col min="11" max="11" width="5.8515625" style="1" customWidth="1"/>
    <col min="12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65" t="str">
        <f>'[4]pre'!A1</f>
        <v>6. ročník - Podzimní závod přípravek Trhové Sviny - 30.11.2013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2" ht="12.75" customHeight="1">
      <c r="B2" s="2" t="s">
        <v>0</v>
      </c>
      <c r="C2" s="3"/>
      <c r="D2" s="3"/>
      <c r="E2" s="4" t="str">
        <f>'[4]pre'!D2</f>
        <v>Mgr. Steinbauer Jan</v>
      </c>
      <c r="S2" s="66" t="str">
        <f>'[4]pre'!D4</f>
        <v>kategorie roč. 2003 - 2005</v>
      </c>
      <c r="T2" s="66"/>
      <c r="U2" s="66"/>
      <c r="V2" s="66"/>
    </row>
    <row r="3" spans="2:22" ht="12.75" customHeight="1">
      <c r="B3" s="2" t="s">
        <v>1</v>
      </c>
      <c r="C3" s="3"/>
      <c r="D3" s="3"/>
      <c r="E3" s="4" t="str">
        <f>'[4]pre'!D3</f>
        <v>MVDr. Hálová Naděžda</v>
      </c>
      <c r="S3" s="66"/>
      <c r="T3" s="66"/>
      <c r="U3" s="66"/>
      <c r="V3" s="66"/>
    </row>
    <row r="4" spans="19:22" ht="13.5" customHeight="1" thickBot="1">
      <c r="S4" s="67"/>
      <c r="T4" s="67"/>
      <c r="U4" s="67"/>
      <c r="V4" s="67"/>
    </row>
    <row r="5" spans="1:23" ht="13.5" customHeight="1">
      <c r="A5" s="82" t="s">
        <v>2</v>
      </c>
      <c r="B5" s="81" t="s">
        <v>3</v>
      </c>
      <c r="C5" s="87" t="s">
        <v>4</v>
      </c>
      <c r="D5" s="87" t="s">
        <v>5</v>
      </c>
      <c r="E5" s="81" t="s">
        <v>6</v>
      </c>
      <c r="F5" s="81" t="s">
        <v>7</v>
      </c>
      <c r="G5" s="81" t="s">
        <v>8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 t="s">
        <v>9</v>
      </c>
      <c r="T5" s="81"/>
      <c r="U5" s="81"/>
      <c r="V5" s="81"/>
      <c r="W5" s="75" t="s">
        <v>33</v>
      </c>
    </row>
    <row r="6" spans="1:23" ht="13.5" customHeight="1">
      <c r="A6" s="83"/>
      <c r="B6" s="85"/>
      <c r="C6" s="85"/>
      <c r="D6" s="85"/>
      <c r="E6" s="85"/>
      <c r="F6" s="85"/>
      <c r="G6" s="78" t="s">
        <v>11</v>
      </c>
      <c r="H6" s="78"/>
      <c r="I6" s="78" t="s">
        <v>12</v>
      </c>
      <c r="J6" s="78"/>
      <c r="K6" s="78" t="s">
        <v>13</v>
      </c>
      <c r="L6" s="78"/>
      <c r="M6" s="78" t="s">
        <v>14</v>
      </c>
      <c r="N6" s="78"/>
      <c r="O6" s="78" t="s">
        <v>15</v>
      </c>
      <c r="P6" s="78"/>
      <c r="Q6" s="78" t="s">
        <v>16</v>
      </c>
      <c r="R6" s="78"/>
      <c r="S6" s="78" t="s">
        <v>17</v>
      </c>
      <c r="T6" s="78" t="s">
        <v>18</v>
      </c>
      <c r="U6" s="78" t="s">
        <v>19</v>
      </c>
      <c r="V6" s="78" t="s">
        <v>20</v>
      </c>
      <c r="W6" s="76"/>
    </row>
    <row r="7" spans="1:23" ht="13.5" customHeight="1" thickBot="1">
      <c r="A7" s="89"/>
      <c r="B7" s="90"/>
      <c r="C7" s="90"/>
      <c r="D7" s="90"/>
      <c r="E7" s="90"/>
      <c r="F7" s="90"/>
      <c r="G7" s="5" t="s">
        <v>21</v>
      </c>
      <c r="H7" s="5" t="s">
        <v>34</v>
      </c>
      <c r="I7" s="5" t="s">
        <v>21</v>
      </c>
      <c r="J7" s="5" t="s">
        <v>34</v>
      </c>
      <c r="K7" s="5" t="s">
        <v>21</v>
      </c>
      <c r="L7" s="5" t="s">
        <v>34</v>
      </c>
      <c r="M7" s="5" t="s">
        <v>21</v>
      </c>
      <c r="N7" s="5" t="s">
        <v>34</v>
      </c>
      <c r="O7" s="5" t="s">
        <v>21</v>
      </c>
      <c r="P7" s="5" t="s">
        <v>34</v>
      </c>
      <c r="Q7" s="5" t="s">
        <v>21</v>
      </c>
      <c r="R7" s="5" t="s">
        <v>34</v>
      </c>
      <c r="S7" s="79"/>
      <c r="T7" s="79"/>
      <c r="U7" s="79"/>
      <c r="V7" s="79"/>
      <c r="W7" s="91"/>
    </row>
    <row r="8" spans="1:23" ht="12.75" customHeight="1">
      <c r="A8" s="7">
        <v>1</v>
      </c>
      <c r="B8" s="40" t="str">
        <f>'[4]pre'!B9</f>
        <v>Kojan František</v>
      </c>
      <c r="C8" s="41">
        <f>'[4]pre'!C9</f>
        <v>2004</v>
      </c>
      <c r="D8" s="42">
        <f>'[4]pre'!F9</f>
        <v>135</v>
      </c>
      <c r="E8" s="43" t="str">
        <f>'[4]pre'!D9</f>
        <v>TJ Spartak T. Sviny</v>
      </c>
      <c r="F8" s="43" t="str">
        <f>'[4]pre'!E9</f>
        <v>Hálová Naďa</v>
      </c>
      <c r="G8" s="12">
        <v>14.47</v>
      </c>
      <c r="H8" s="14">
        <v>1</v>
      </c>
      <c r="I8" s="14">
        <v>10</v>
      </c>
      <c r="J8" s="14">
        <v>1</v>
      </c>
      <c r="K8" s="14">
        <v>181</v>
      </c>
      <c r="L8" s="14">
        <v>1</v>
      </c>
      <c r="M8" s="12">
        <v>4.63</v>
      </c>
      <c r="N8" s="14">
        <v>1</v>
      </c>
      <c r="O8" s="14">
        <v>56</v>
      </c>
      <c r="P8" s="14">
        <v>3</v>
      </c>
      <c r="Q8" s="14">
        <v>6</v>
      </c>
      <c r="R8" s="14">
        <v>4</v>
      </c>
      <c r="S8" s="45"/>
      <c r="T8" s="45"/>
      <c r="U8" s="45"/>
      <c r="V8" s="45"/>
      <c r="W8" s="15">
        <f>SUM(H8+J8+L8+N8+P8+R8+S8+T8+U8+V8)</f>
        <v>11</v>
      </c>
    </row>
    <row r="9" spans="1:23" ht="12.75" customHeight="1">
      <c r="A9" s="16">
        <v>2</v>
      </c>
      <c r="B9" s="17" t="str">
        <f>'[4]pre'!B10</f>
        <v>Konopa Miroslav</v>
      </c>
      <c r="C9" s="18">
        <f>'[4]pre'!C10</f>
        <v>2004</v>
      </c>
      <c r="D9" s="19">
        <f>'[4]pre'!F10</f>
        <v>131</v>
      </c>
      <c r="E9" s="20" t="str">
        <f>'[4]pre'!D10</f>
        <v>TJ Spartak T. Sviny</v>
      </c>
      <c r="F9" s="20" t="str">
        <f>'[4]pre'!E10</f>
        <v>Hálová Naďa</v>
      </c>
      <c r="G9" s="21">
        <v>15.24</v>
      </c>
      <c r="H9" s="23">
        <v>2</v>
      </c>
      <c r="I9" s="23">
        <v>4</v>
      </c>
      <c r="J9" s="23">
        <v>4</v>
      </c>
      <c r="K9" s="23">
        <v>161</v>
      </c>
      <c r="L9" s="23">
        <v>3</v>
      </c>
      <c r="M9" s="21">
        <v>5.73</v>
      </c>
      <c r="N9" s="23">
        <v>2</v>
      </c>
      <c r="O9" s="23">
        <v>62</v>
      </c>
      <c r="P9" s="23">
        <v>2</v>
      </c>
      <c r="Q9" s="23">
        <v>10</v>
      </c>
      <c r="R9" s="23">
        <v>1</v>
      </c>
      <c r="S9" s="46"/>
      <c r="T9" s="46"/>
      <c r="U9" s="46"/>
      <c r="V9" s="46"/>
      <c r="W9" s="24">
        <f>SUM(H9+J9+L9+N9+P9+R9+S9+T9+U9+V9)</f>
        <v>14</v>
      </c>
    </row>
    <row r="10" spans="1:23" ht="12.75" customHeight="1">
      <c r="A10" s="16">
        <v>2</v>
      </c>
      <c r="B10" s="17" t="str">
        <f>'[4]pre'!B11</f>
        <v>Jenkner Lukáš</v>
      </c>
      <c r="C10" s="18">
        <f>'[4]pre'!C11</f>
        <v>2003</v>
      </c>
      <c r="D10" s="19">
        <f>'[4]pre'!F11</f>
        <v>150</v>
      </c>
      <c r="E10" s="20" t="str">
        <f>'[4]pre'!D11</f>
        <v>TJ Spartak T. Sviny</v>
      </c>
      <c r="F10" s="20" t="str">
        <f>'[4]pre'!E11</f>
        <v>Hálová Naďa</v>
      </c>
      <c r="G10" s="21">
        <v>15.29</v>
      </c>
      <c r="H10" s="23">
        <v>3</v>
      </c>
      <c r="I10" s="23">
        <v>10</v>
      </c>
      <c r="J10" s="23">
        <v>1</v>
      </c>
      <c r="K10" s="23">
        <v>189</v>
      </c>
      <c r="L10" s="23">
        <v>2</v>
      </c>
      <c r="M10" s="21">
        <v>6.03</v>
      </c>
      <c r="N10" s="23">
        <v>3</v>
      </c>
      <c r="O10" s="23">
        <v>49</v>
      </c>
      <c r="P10" s="23">
        <v>4</v>
      </c>
      <c r="Q10" s="23">
        <v>10</v>
      </c>
      <c r="R10" s="23">
        <v>1</v>
      </c>
      <c r="S10" s="46"/>
      <c r="T10" s="46"/>
      <c r="U10" s="46"/>
      <c r="V10" s="46"/>
      <c r="W10" s="24">
        <f>SUM(H10+J10+L10+N10+P10+R10+S10+T10+U10+V10)</f>
        <v>14</v>
      </c>
    </row>
    <row r="11" spans="1:23" ht="12.75" customHeight="1">
      <c r="A11" s="16">
        <v>3</v>
      </c>
      <c r="B11" s="17" t="str">
        <f>'[4]pre'!B12</f>
        <v>Záhora Vojtěch</v>
      </c>
      <c r="C11" s="18">
        <f>'[4]pre'!C12</f>
        <v>2005</v>
      </c>
      <c r="D11" s="19">
        <f>'[4]pre'!F12</f>
        <v>134</v>
      </c>
      <c r="E11" s="20" t="str">
        <f>'[4]pre'!D12</f>
        <v>Loko Veselí n./L.</v>
      </c>
      <c r="F11" s="20" t="str">
        <f>'[4]pre'!E12</f>
        <v>Záhorová Lenka</v>
      </c>
      <c r="G11" s="21">
        <v>17.33</v>
      </c>
      <c r="H11" s="23">
        <v>5</v>
      </c>
      <c r="I11" s="23">
        <v>5</v>
      </c>
      <c r="J11" s="23">
        <v>3</v>
      </c>
      <c r="K11" s="23">
        <v>154</v>
      </c>
      <c r="L11" s="23">
        <v>4</v>
      </c>
      <c r="M11" s="21">
        <v>6.54</v>
      </c>
      <c r="N11" s="23">
        <v>4</v>
      </c>
      <c r="O11" s="23">
        <v>66</v>
      </c>
      <c r="P11" s="23">
        <v>1</v>
      </c>
      <c r="Q11" s="23">
        <v>10</v>
      </c>
      <c r="R11" s="23">
        <v>1</v>
      </c>
      <c r="S11" s="46"/>
      <c r="T11" s="46"/>
      <c r="U11" s="46"/>
      <c r="V11" s="46"/>
      <c r="W11" s="24">
        <f>SUM(H11+J11+L11+N11+P11+R11+S11+T11+U11+V11)</f>
        <v>18</v>
      </c>
    </row>
    <row r="12" spans="1:23" ht="12.75" customHeight="1" thickBot="1">
      <c r="A12" s="30">
        <v>5</v>
      </c>
      <c r="B12" s="31" t="str">
        <f>'[4]pre'!B8</f>
        <v>Cmunt Václav</v>
      </c>
      <c r="C12" s="32">
        <f>'[4]pre'!C8</f>
        <v>2005</v>
      </c>
      <c r="D12" s="33">
        <f>'[4]pre'!F8</f>
        <v>135</v>
      </c>
      <c r="E12" s="34" t="str">
        <f>'[4]pre'!D8</f>
        <v>TJ Spartak T. Sviny</v>
      </c>
      <c r="F12" s="34" t="str">
        <f>'[4]pre'!E8</f>
        <v>Hálová Naďa</v>
      </c>
      <c r="G12" s="35">
        <v>16.67</v>
      </c>
      <c r="H12" s="37">
        <v>4</v>
      </c>
      <c r="I12" s="37">
        <v>2</v>
      </c>
      <c r="J12" s="37">
        <v>5</v>
      </c>
      <c r="K12" s="37">
        <v>133</v>
      </c>
      <c r="L12" s="37">
        <v>5</v>
      </c>
      <c r="M12" s="35">
        <v>13.19</v>
      </c>
      <c r="N12" s="37">
        <v>5</v>
      </c>
      <c r="O12" s="37">
        <v>24</v>
      </c>
      <c r="P12" s="37">
        <v>5</v>
      </c>
      <c r="Q12" s="37">
        <v>4</v>
      </c>
      <c r="R12" s="37">
        <v>5</v>
      </c>
      <c r="S12" s="48"/>
      <c r="T12" s="48"/>
      <c r="U12" s="48"/>
      <c r="V12" s="48"/>
      <c r="W12" s="38">
        <f>SUM(H12+J12+L12+N12+P12+R12+S12+T12+U12+V12)</f>
        <v>29</v>
      </c>
    </row>
    <row r="15" spans="18:23" ht="12.75" customHeight="1">
      <c r="R15" s="49"/>
      <c r="S15" s="49"/>
      <c r="T15" s="49"/>
      <c r="U15" s="49"/>
      <c r="V15" s="49"/>
      <c r="W15" s="49"/>
    </row>
    <row r="16" spans="18:23" ht="12.75" customHeight="1">
      <c r="R16" s="49"/>
      <c r="S16" s="49"/>
      <c r="T16" s="49"/>
      <c r="U16" s="49"/>
      <c r="V16" s="49"/>
      <c r="W16" s="49"/>
    </row>
    <row r="17" spans="18:23" ht="12.75" customHeight="1">
      <c r="R17" s="49"/>
      <c r="S17" s="49"/>
      <c r="T17" s="49"/>
      <c r="U17" s="49"/>
      <c r="V17" s="49"/>
      <c r="W17" s="49"/>
    </row>
    <row r="18" spans="18:23" ht="12.75" customHeight="1">
      <c r="R18" s="49"/>
      <c r="S18" s="49"/>
      <c r="T18" s="49"/>
      <c r="U18" s="49"/>
      <c r="V18" s="49"/>
      <c r="W18" s="49"/>
    </row>
  </sheetData>
  <sheetProtection/>
  <mergeCells count="21"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16.421875" style="1" customWidth="1"/>
    <col min="6" max="6" width="14.7109375" style="1" customWidth="1"/>
    <col min="7" max="10" width="5.7109375" style="1" customWidth="1"/>
    <col min="11" max="11" width="6.8515625" style="1" customWidth="1"/>
    <col min="12" max="18" width="5.7109375" style="1" customWidth="1"/>
    <col min="19" max="22" width="7.140625" style="1" customWidth="1"/>
    <col min="23" max="23" width="7.7109375" style="1" customWidth="1"/>
    <col min="24" max="16384" width="9.140625" style="1" customWidth="1"/>
  </cols>
  <sheetData>
    <row r="1" spans="1:23" ht="18.75" customHeight="1">
      <c r="A1" s="65" t="str">
        <f>'[5]pre'!A1</f>
        <v>6. ročník - Podzimní závod přípravek Trhové Sviny - 30.11.2013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2" ht="12.75" customHeight="1">
      <c r="B2" s="2"/>
      <c r="C2" s="3"/>
      <c r="D2" s="3"/>
      <c r="E2" s="4"/>
      <c r="S2" s="66" t="str">
        <f>'[5]pre'!D4</f>
        <v>kategorie roč. 2006 a ml.</v>
      </c>
      <c r="T2" s="66"/>
      <c r="U2" s="66"/>
      <c r="V2" s="66"/>
    </row>
    <row r="3" spans="2:22" ht="12.75" customHeight="1">
      <c r="B3" s="2" t="s">
        <v>0</v>
      </c>
      <c r="C3" s="3"/>
      <c r="D3" s="3"/>
      <c r="E3" s="4" t="str">
        <f>'[5]pre'!D2</f>
        <v>Mgr. Steinbauer Jan</v>
      </c>
      <c r="S3" s="66"/>
      <c r="T3" s="66"/>
      <c r="U3" s="66"/>
      <c r="V3" s="66"/>
    </row>
    <row r="4" spans="2:22" ht="12.75" customHeight="1">
      <c r="B4" s="2" t="s">
        <v>1</v>
      </c>
      <c r="C4" s="3"/>
      <c r="D4" s="3"/>
      <c r="E4" s="4" t="str">
        <f>'[5]pre'!D3</f>
        <v>MVDr. Hálová Naděžda</v>
      </c>
      <c r="S4" s="66"/>
      <c r="T4" s="66"/>
      <c r="U4" s="66"/>
      <c r="V4" s="66"/>
    </row>
    <row r="5" spans="19:22" ht="13.5" customHeight="1" thickBot="1">
      <c r="S5" s="67"/>
      <c r="T5" s="67"/>
      <c r="U5" s="67"/>
      <c r="V5" s="67"/>
    </row>
    <row r="6" spans="1:23" ht="13.5" customHeight="1">
      <c r="A6" s="92" t="s">
        <v>2</v>
      </c>
      <c r="B6" s="71" t="s">
        <v>3</v>
      </c>
      <c r="C6" s="74" t="s">
        <v>4</v>
      </c>
      <c r="D6" s="74" t="s">
        <v>5</v>
      </c>
      <c r="E6" s="71" t="s">
        <v>6</v>
      </c>
      <c r="F6" s="71" t="s">
        <v>7</v>
      </c>
      <c r="G6" s="56" t="s">
        <v>8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6" t="s">
        <v>9</v>
      </c>
      <c r="T6" s="57"/>
      <c r="U6" s="57"/>
      <c r="V6" s="58"/>
      <c r="W6" s="75" t="s">
        <v>33</v>
      </c>
    </row>
    <row r="7" spans="1:23" ht="13.5" customHeight="1">
      <c r="A7" s="93"/>
      <c r="B7" s="72"/>
      <c r="C7" s="72"/>
      <c r="D7" s="72"/>
      <c r="E7" s="72"/>
      <c r="F7" s="72"/>
      <c r="G7" s="78" t="s">
        <v>11</v>
      </c>
      <c r="H7" s="78"/>
      <c r="I7" s="78" t="s">
        <v>12</v>
      </c>
      <c r="J7" s="78"/>
      <c r="K7" s="78" t="s">
        <v>13</v>
      </c>
      <c r="L7" s="78"/>
      <c r="M7" s="78" t="s">
        <v>14</v>
      </c>
      <c r="N7" s="78"/>
      <c r="O7" s="78" t="s">
        <v>15</v>
      </c>
      <c r="P7" s="78"/>
      <c r="Q7" s="78" t="s">
        <v>16</v>
      </c>
      <c r="R7" s="78"/>
      <c r="S7" s="79" t="s">
        <v>17</v>
      </c>
      <c r="T7" s="79" t="s">
        <v>18</v>
      </c>
      <c r="U7" s="79" t="s">
        <v>19</v>
      </c>
      <c r="V7" s="79" t="s">
        <v>20</v>
      </c>
      <c r="W7" s="76"/>
    </row>
    <row r="8" spans="1:23" ht="13.5" customHeight="1" thickBot="1">
      <c r="A8" s="94"/>
      <c r="B8" s="73"/>
      <c r="C8" s="73"/>
      <c r="D8" s="73"/>
      <c r="E8" s="73"/>
      <c r="F8" s="73"/>
      <c r="G8" s="6" t="s">
        <v>21</v>
      </c>
      <c r="H8" s="6" t="s">
        <v>34</v>
      </c>
      <c r="I8" s="6" t="s">
        <v>21</v>
      </c>
      <c r="J8" s="6" t="s">
        <v>34</v>
      </c>
      <c r="K8" s="6" t="s">
        <v>21</v>
      </c>
      <c r="L8" s="6" t="s">
        <v>34</v>
      </c>
      <c r="M8" s="6" t="s">
        <v>21</v>
      </c>
      <c r="N8" s="6" t="s">
        <v>34</v>
      </c>
      <c r="O8" s="6" t="s">
        <v>21</v>
      </c>
      <c r="P8" s="6" t="s">
        <v>34</v>
      </c>
      <c r="Q8" s="6" t="s">
        <v>21</v>
      </c>
      <c r="R8" s="6" t="s">
        <v>34</v>
      </c>
      <c r="S8" s="80"/>
      <c r="T8" s="80"/>
      <c r="U8" s="80"/>
      <c r="V8" s="80"/>
      <c r="W8" s="77"/>
    </row>
    <row r="9" spans="1:23" ht="12.75" customHeight="1">
      <c r="A9" s="16">
        <v>1</v>
      </c>
      <c r="B9" s="50" t="str">
        <f>'[5]pre'!B14</f>
        <v>Jindra Matyáš</v>
      </c>
      <c r="C9" s="51">
        <f>'[5]pre'!C14</f>
        <v>2006</v>
      </c>
      <c r="D9" s="51">
        <f>'[5]pre'!F14</f>
        <v>124</v>
      </c>
      <c r="E9" s="52" t="str">
        <f>'[5]pre'!D14</f>
        <v>TJ Spartak T. Sviny</v>
      </c>
      <c r="F9" s="52" t="str">
        <f>'[5]pre'!E14</f>
        <v>Hálová Naďa</v>
      </c>
      <c r="G9" s="27">
        <v>16.65</v>
      </c>
      <c r="H9" s="29">
        <v>1</v>
      </c>
      <c r="I9" s="29">
        <v>1</v>
      </c>
      <c r="J9" s="29">
        <v>4</v>
      </c>
      <c r="K9" s="29">
        <v>158</v>
      </c>
      <c r="L9" s="29">
        <v>1</v>
      </c>
      <c r="M9" s="27">
        <v>12.03</v>
      </c>
      <c r="N9" s="29">
        <v>1</v>
      </c>
      <c r="O9" s="29">
        <v>39</v>
      </c>
      <c r="P9" s="29">
        <v>4</v>
      </c>
      <c r="Q9" s="29">
        <v>10</v>
      </c>
      <c r="R9" s="29">
        <v>1</v>
      </c>
      <c r="S9" s="53"/>
      <c r="T9" s="53"/>
      <c r="U9" s="53"/>
      <c r="V9" s="53"/>
      <c r="W9" s="24">
        <f aca="true" t="shared" si="0" ref="W9:W15">SUM(H9+J9+L9+N9+P9+R9+S9+T9+U9+V9)</f>
        <v>12</v>
      </c>
    </row>
    <row r="10" spans="1:23" ht="12.75" customHeight="1">
      <c r="A10" s="16">
        <v>2</v>
      </c>
      <c r="B10" s="50" t="str">
        <f>'[5]pre'!B8</f>
        <v>Suja Jan</v>
      </c>
      <c r="C10" s="51">
        <f>'[5]pre'!C8</f>
        <v>2007</v>
      </c>
      <c r="D10" s="51">
        <f>'[5]pre'!F8</f>
        <v>117</v>
      </c>
      <c r="E10" s="52" t="str">
        <f>'[5]pre'!D8</f>
        <v>Loko Veselí n./L.</v>
      </c>
      <c r="F10" s="52" t="str">
        <f>'[5]pre'!E8</f>
        <v>Záhorová Lenka</v>
      </c>
      <c r="G10" s="27">
        <v>18.79</v>
      </c>
      <c r="H10" s="29">
        <v>3</v>
      </c>
      <c r="I10" s="29">
        <v>6</v>
      </c>
      <c r="J10" s="29">
        <v>2</v>
      </c>
      <c r="K10" s="29">
        <v>138</v>
      </c>
      <c r="L10" s="29">
        <v>2</v>
      </c>
      <c r="M10" s="27">
        <v>13.45</v>
      </c>
      <c r="N10" s="29">
        <v>3</v>
      </c>
      <c r="O10" s="29">
        <v>62</v>
      </c>
      <c r="P10" s="29">
        <v>2</v>
      </c>
      <c r="Q10" s="29">
        <v>10</v>
      </c>
      <c r="R10" s="29">
        <v>1</v>
      </c>
      <c r="S10" s="53"/>
      <c r="T10" s="53"/>
      <c r="U10" s="53"/>
      <c r="V10" s="53"/>
      <c r="W10" s="24">
        <f t="shared" si="0"/>
        <v>13</v>
      </c>
    </row>
    <row r="11" spans="1:23" ht="12.75" customHeight="1">
      <c r="A11" s="16">
        <v>3</v>
      </c>
      <c r="B11" s="50" t="str">
        <f>'[5]pre'!B11</f>
        <v>Adam Petr</v>
      </c>
      <c r="C11" s="51">
        <f>'[5]pre'!C11</f>
        <v>2007</v>
      </c>
      <c r="D11" s="54">
        <f>'[5]pre'!F11</f>
        <v>120</v>
      </c>
      <c r="E11" s="52" t="s">
        <v>35</v>
      </c>
      <c r="F11" s="52"/>
      <c r="G11" s="27">
        <v>19.49</v>
      </c>
      <c r="H11" s="29">
        <v>6</v>
      </c>
      <c r="I11" s="29">
        <v>10</v>
      </c>
      <c r="J11" s="29">
        <v>1</v>
      </c>
      <c r="K11" s="29">
        <v>132</v>
      </c>
      <c r="L11" s="29">
        <v>4</v>
      </c>
      <c r="M11" s="27">
        <v>13.04</v>
      </c>
      <c r="N11" s="29">
        <v>2</v>
      </c>
      <c r="O11" s="29">
        <v>66</v>
      </c>
      <c r="P11" s="29">
        <v>1</v>
      </c>
      <c r="Q11" s="29">
        <v>10</v>
      </c>
      <c r="R11" s="29">
        <v>1</v>
      </c>
      <c r="S11" s="53"/>
      <c r="T11" s="53"/>
      <c r="U11" s="53"/>
      <c r="V11" s="53"/>
      <c r="W11" s="24">
        <f t="shared" si="0"/>
        <v>15</v>
      </c>
    </row>
    <row r="12" spans="1:23" ht="12.75" customHeight="1">
      <c r="A12" s="16">
        <v>4</v>
      </c>
      <c r="B12" s="50" t="str">
        <f>'[5]pre'!B12</f>
        <v>Fučík David</v>
      </c>
      <c r="C12" s="51">
        <f>'[5]pre'!C12</f>
        <v>2006</v>
      </c>
      <c r="D12" s="51">
        <f>'[5]pre'!F12</f>
        <v>128</v>
      </c>
      <c r="E12" s="52" t="str">
        <f>'[5]pre'!D12</f>
        <v>TJ Spartak T. Sviny</v>
      </c>
      <c r="F12" s="52" t="str">
        <f>'[5]pre'!E12</f>
        <v>Hálová Naďa</v>
      </c>
      <c r="G12" s="27">
        <v>17.02</v>
      </c>
      <c r="H12" s="29">
        <v>2</v>
      </c>
      <c r="I12" s="29">
        <v>0</v>
      </c>
      <c r="J12" s="29">
        <v>5</v>
      </c>
      <c r="K12" s="29">
        <v>151</v>
      </c>
      <c r="L12" s="29">
        <v>2</v>
      </c>
      <c r="M12" s="27">
        <v>16.32</v>
      </c>
      <c r="N12" s="29">
        <v>5</v>
      </c>
      <c r="O12" s="29">
        <v>56</v>
      </c>
      <c r="P12" s="29">
        <v>3</v>
      </c>
      <c r="Q12" s="29">
        <v>10</v>
      </c>
      <c r="R12" s="29">
        <v>1</v>
      </c>
      <c r="S12" s="53"/>
      <c r="T12" s="53"/>
      <c r="U12" s="53"/>
      <c r="V12" s="53"/>
      <c r="W12" s="24">
        <f t="shared" si="0"/>
        <v>18</v>
      </c>
    </row>
    <row r="13" spans="1:23" ht="12.75" customHeight="1">
      <c r="A13" s="16">
        <v>5</v>
      </c>
      <c r="B13" s="50" t="str">
        <f>'[5]pre'!B17</f>
        <v>Novotný František</v>
      </c>
      <c r="C13" s="51">
        <f>'[5]pre'!C17</f>
        <v>2006</v>
      </c>
      <c r="D13" s="51">
        <f>'[5]pre'!F17</f>
        <v>129</v>
      </c>
      <c r="E13" s="52" t="str">
        <f>'[5]pre'!D17</f>
        <v>TJ Spartak T. Sviny</v>
      </c>
      <c r="F13" s="52" t="str">
        <f>'[5]pre'!E17</f>
        <v>Hálová Naďa</v>
      </c>
      <c r="G13" s="27">
        <v>18.97</v>
      </c>
      <c r="H13" s="29">
        <v>4</v>
      </c>
      <c r="I13" s="29">
        <v>3</v>
      </c>
      <c r="J13" s="29">
        <v>3</v>
      </c>
      <c r="K13" s="29">
        <v>140</v>
      </c>
      <c r="L13" s="29">
        <v>5</v>
      </c>
      <c r="M13" s="27">
        <v>13.94</v>
      </c>
      <c r="N13" s="29">
        <v>4</v>
      </c>
      <c r="O13" s="29">
        <v>23</v>
      </c>
      <c r="P13" s="29">
        <v>5</v>
      </c>
      <c r="Q13" s="29">
        <v>8</v>
      </c>
      <c r="R13" s="29">
        <v>5</v>
      </c>
      <c r="S13" s="53"/>
      <c r="T13" s="53"/>
      <c r="U13" s="53"/>
      <c r="V13" s="53"/>
      <c r="W13" s="24">
        <f t="shared" si="0"/>
        <v>26</v>
      </c>
    </row>
    <row r="14" spans="1:23" ht="12.75" customHeight="1">
      <c r="A14" s="44">
        <v>6</v>
      </c>
      <c r="B14" s="50" t="str">
        <f>'[5]pre'!B15</f>
        <v>Kubát Pavel</v>
      </c>
      <c r="C14" s="51">
        <f>'[5]pre'!C15</f>
        <v>2007</v>
      </c>
      <c r="D14" s="51">
        <f>'[5]pre'!F15</f>
        <v>128</v>
      </c>
      <c r="E14" s="52" t="str">
        <f>'[5]pre'!D15</f>
        <v>TJ Spartak T. Sviny</v>
      </c>
      <c r="F14" s="52" t="str">
        <f>'[5]pre'!E15</f>
        <v>Hálová Naďa</v>
      </c>
      <c r="G14" s="27">
        <v>19.23</v>
      </c>
      <c r="H14" s="29">
        <v>5</v>
      </c>
      <c r="I14" s="29">
        <v>0</v>
      </c>
      <c r="J14" s="29">
        <v>5</v>
      </c>
      <c r="K14" s="29">
        <v>135</v>
      </c>
      <c r="L14" s="29">
        <v>6</v>
      </c>
      <c r="M14" s="27">
        <v>0</v>
      </c>
      <c r="N14" s="29">
        <v>6</v>
      </c>
      <c r="O14" s="29">
        <v>11</v>
      </c>
      <c r="P14" s="29">
        <v>6</v>
      </c>
      <c r="Q14" s="29">
        <v>0</v>
      </c>
      <c r="R14" s="29">
        <v>6</v>
      </c>
      <c r="S14" s="53"/>
      <c r="T14" s="53"/>
      <c r="U14" s="53"/>
      <c r="V14" s="53"/>
      <c r="W14" s="24">
        <f t="shared" si="0"/>
        <v>34</v>
      </c>
    </row>
    <row r="15" spans="1:23" ht="12.75" customHeight="1" thickBot="1">
      <c r="A15" s="30">
        <v>7</v>
      </c>
      <c r="B15" s="31" t="str">
        <f>'[5]pre'!B16</f>
        <v>Kuboušek Vojtěch</v>
      </c>
      <c r="C15" s="32">
        <f>'[5]pre'!C16</f>
        <v>2008</v>
      </c>
      <c r="D15" s="32">
        <f>'[5]pre'!F16</f>
        <v>112</v>
      </c>
      <c r="E15" s="34" t="str">
        <f>'[5]pre'!D16</f>
        <v>TJ Spartak T. Sviny</v>
      </c>
      <c r="F15" s="34" t="str">
        <f>'[5]pre'!E16</f>
        <v>Hálová Naďa</v>
      </c>
      <c r="G15" s="35">
        <v>27.49</v>
      </c>
      <c r="H15" s="37">
        <v>7</v>
      </c>
      <c r="I15" s="37">
        <v>0</v>
      </c>
      <c r="J15" s="37">
        <v>5</v>
      </c>
      <c r="K15" s="37">
        <v>88</v>
      </c>
      <c r="L15" s="37">
        <v>7</v>
      </c>
      <c r="M15" s="35">
        <v>0</v>
      </c>
      <c r="N15" s="37">
        <v>6</v>
      </c>
      <c r="O15" s="37">
        <v>6</v>
      </c>
      <c r="P15" s="37">
        <v>7</v>
      </c>
      <c r="Q15" s="37">
        <v>0</v>
      </c>
      <c r="R15" s="37">
        <v>6</v>
      </c>
      <c r="S15" s="48"/>
      <c r="T15" s="48"/>
      <c r="U15" s="48"/>
      <c r="V15" s="48"/>
      <c r="W15" s="38">
        <f t="shared" si="0"/>
        <v>38</v>
      </c>
    </row>
    <row r="18" spans="18:23" ht="12.75">
      <c r="R18" s="95"/>
      <c r="S18" s="95"/>
      <c r="T18" s="95"/>
      <c r="U18" s="95"/>
      <c r="V18" s="95"/>
      <c r="W18" s="95"/>
    </row>
    <row r="19" spans="18:23" ht="12.75">
      <c r="R19" s="95"/>
      <c r="S19" s="95"/>
      <c r="T19" s="95"/>
      <c r="U19" s="95"/>
      <c r="V19" s="95"/>
      <c r="W19" s="95"/>
    </row>
    <row r="20" spans="18:23" ht="12.75">
      <c r="R20" s="95"/>
      <c r="S20" s="95"/>
      <c r="T20" s="95"/>
      <c r="U20" s="95"/>
      <c r="V20" s="95"/>
      <c r="W20" s="95"/>
    </row>
    <row r="21" spans="18:23" ht="12.75">
      <c r="R21" s="95"/>
      <c r="S21" s="95"/>
      <c r="T21" s="95"/>
      <c r="U21" s="95"/>
      <c r="V21" s="95"/>
      <c r="W21" s="95"/>
    </row>
  </sheetData>
  <sheetProtection/>
  <mergeCells count="22">
    <mergeCell ref="Q7:R7"/>
    <mergeCell ref="S7:S8"/>
    <mergeCell ref="E6:E8"/>
    <mergeCell ref="F6:F8"/>
    <mergeCell ref="V7:V8"/>
    <mergeCell ref="R18:W21"/>
    <mergeCell ref="W6:W8"/>
    <mergeCell ref="G7:H7"/>
    <mergeCell ref="I7:J7"/>
    <mergeCell ref="K7:L7"/>
    <mergeCell ref="M7:N7"/>
    <mergeCell ref="O7:P7"/>
    <mergeCell ref="G6:R6"/>
    <mergeCell ref="S6:V6"/>
    <mergeCell ref="T7:T8"/>
    <mergeCell ref="U7:U8"/>
    <mergeCell ref="A1:W1"/>
    <mergeCell ref="S2:V5"/>
    <mergeCell ref="A6:A8"/>
    <mergeCell ref="B6:B8"/>
    <mergeCell ref="C6:C8"/>
    <mergeCell ref="D6:D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7"/>
  <sheetViews>
    <sheetView zoomScalePageLayoutView="0" workbookViewId="0" topLeftCell="A1">
      <selection activeCell="G11" sqref="G11"/>
    </sheetView>
  </sheetViews>
  <sheetFormatPr defaultColWidth="9.140625" defaultRowHeight="15"/>
  <sheetData>
    <row r="4" ht="26.25">
      <c r="A4" s="55" t="s">
        <v>36</v>
      </c>
    </row>
    <row r="5" spans="1:9" ht="38.25" customHeight="1">
      <c r="A5" s="96" t="s">
        <v>37</v>
      </c>
      <c r="B5" s="96"/>
      <c r="C5" s="96"/>
      <c r="D5" s="96"/>
      <c r="E5" s="96"/>
      <c r="F5" s="96"/>
      <c r="G5" s="96"/>
      <c r="H5" s="96"/>
      <c r="I5" s="96"/>
    </row>
    <row r="6" spans="1:9" ht="38.25" customHeight="1">
      <c r="A6" s="97" t="s">
        <v>38</v>
      </c>
      <c r="B6" s="97"/>
      <c r="C6" s="97"/>
      <c r="D6" s="97"/>
      <c r="E6" s="97"/>
      <c r="F6" s="97"/>
      <c r="G6" s="97"/>
      <c r="H6" s="97"/>
      <c r="I6" s="97"/>
    </row>
    <row r="7" spans="1:9" ht="38.25" customHeight="1">
      <c r="A7" s="96" t="s">
        <v>39</v>
      </c>
      <c r="B7" s="96"/>
      <c r="C7" s="96"/>
      <c r="D7" s="96"/>
      <c r="E7" s="96"/>
      <c r="F7" s="96"/>
      <c r="G7" s="96"/>
      <c r="H7" s="96"/>
      <c r="I7" s="96"/>
    </row>
    <row r="8" ht="29.25" customHeight="1"/>
    <row r="9" ht="29.25" customHeight="1"/>
    <row r="10" ht="29.25" customHeight="1"/>
  </sheetData>
  <sheetProtection/>
  <mergeCells count="3">
    <mergeCell ref="A5:I5"/>
    <mergeCell ref="A7:I7"/>
    <mergeCell ref="A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2013-12-01T12:15:57Z</cp:lastPrinted>
  <dcterms:created xsi:type="dcterms:W3CDTF">2013-12-01T12:00:31Z</dcterms:created>
  <dcterms:modified xsi:type="dcterms:W3CDTF">2013-12-01T12:23:44Z</dcterms:modified>
  <cp:category/>
  <cp:version/>
  <cp:contentType/>
  <cp:contentStatus/>
</cp:coreProperties>
</file>